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Gi-50send2023\"/>
    </mc:Choice>
  </mc:AlternateContent>
  <xr:revisionPtr revIDLastSave="0" documentId="13_ncr:1_{37FB53FF-573D-4CFD-BFFB-7E166D197B26}" xr6:coauthVersionLast="46" xr6:coauthVersionMax="46" xr10:uidLastSave="{00000000-0000-0000-0000-000000000000}"/>
  <bookViews>
    <workbookView xWindow="210" yWindow="0" windowWidth="28590" windowHeight="15600" tabRatio="591" xr2:uid="{00000000-000D-0000-FFFF-FFFF00000000}"/>
  </bookViews>
  <sheets>
    <sheet name="9" sheetId="36" r:id="rId1"/>
  </sheets>
  <calcPr calcId="181029"/>
</workbook>
</file>

<file path=xl/calcChain.xml><?xml version="1.0" encoding="utf-8"?>
<calcChain xmlns="http://schemas.openxmlformats.org/spreadsheetml/2006/main">
  <c r="G77" i="36" l="1"/>
  <c r="G55" i="36"/>
  <c r="G54" i="36"/>
  <c r="G53" i="36"/>
  <c r="H53" i="36" s="1"/>
  <c r="H77" i="36"/>
  <c r="H82" i="36"/>
  <c r="G81" i="36"/>
  <c r="H107" i="36"/>
  <c r="H85" i="36"/>
  <c r="G85" i="36"/>
  <c r="F85" i="36"/>
  <c r="G84" i="36"/>
  <c r="H84" i="36" s="1"/>
  <c r="F84" i="36"/>
  <c r="G83" i="36"/>
  <c r="H83" i="36" s="1"/>
  <c r="F82" i="36"/>
  <c r="H81" i="36"/>
  <c r="F81" i="36"/>
  <c r="G80" i="36"/>
  <c r="H80" i="36" s="1"/>
  <c r="G79" i="36"/>
  <c r="H79" i="36" s="1"/>
  <c r="G78" i="36"/>
  <c r="F77" i="36"/>
  <c r="G76" i="36"/>
  <c r="H76" i="36" s="1"/>
  <c r="F76" i="36"/>
  <c r="G75" i="36"/>
  <c r="H75" i="36" s="1"/>
  <c r="F75" i="36"/>
  <c r="H74" i="36"/>
  <c r="G74" i="36"/>
  <c r="F74" i="36"/>
  <c r="G73" i="36"/>
  <c r="H73" i="36" s="1"/>
  <c r="F73" i="36"/>
  <c r="G72" i="36"/>
  <c r="H72" i="36" s="1"/>
  <c r="F72" i="36"/>
  <c r="G71" i="36"/>
  <c r="F71" i="36"/>
  <c r="H69" i="36"/>
  <c r="F69" i="36"/>
  <c r="H55" i="36"/>
  <c r="F55" i="36"/>
  <c r="H54" i="36"/>
  <c r="F54" i="36"/>
  <c r="F53" i="36"/>
  <c r="H52" i="36"/>
  <c r="F52" i="36"/>
  <c r="H51" i="36"/>
  <c r="F51" i="36"/>
  <c r="F56" i="36" l="1"/>
  <c r="F105" i="36"/>
  <c r="H56" i="36"/>
  <c r="H70" i="36" s="1"/>
  <c r="F70" i="36"/>
  <c r="F86" i="36"/>
  <c r="H71" i="36"/>
  <c r="H86" i="36" s="1"/>
  <c r="H105" i="36"/>
  <c r="F106" i="36" l="1"/>
  <c r="F108" i="36" s="1"/>
  <c r="F109" i="36" s="1"/>
  <c r="F110" i="36" s="1"/>
  <c r="H106" i="36"/>
  <c r="H108" i="36" s="1"/>
  <c r="H109" i="36" s="1"/>
  <c r="H110" i="36" s="1"/>
</calcChain>
</file>

<file path=xl/sharedStrings.xml><?xml version="1.0" encoding="utf-8"?>
<sst xmlns="http://schemas.openxmlformats.org/spreadsheetml/2006/main" count="214" uniqueCount="149">
  <si>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</si>
  <si>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</si>
  <si>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</si>
  <si>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</si>
  <si>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</si>
  <si>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</si>
  <si>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</si>
  <si>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</si>
  <si>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</si>
  <si>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</si>
  <si>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</si>
  <si>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</si>
  <si>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</si>
  <si>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</si>
  <si>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</si>
  <si>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</si>
  <si>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</si>
  <si>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</si>
  <si>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</si>
  <si>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</si>
  <si>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</si>
  <si>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</si>
  <si>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</si>
  <si>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</si>
  <si>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</si>
  <si>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</si>
  <si>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</si>
  <si>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</si>
  <si>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</si>
  <si>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</si>
  <si>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</si>
  <si>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</si>
  <si>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</si>
  <si>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</si>
  <si>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</si>
  <si>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</si>
  <si>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</si>
  <si>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</si>
  <si>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</si>
  <si>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</si>
  <si>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</si>
  <si>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</si>
  <si>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</si>
  <si>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</si>
  <si>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</si>
  <si>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</si>
  <si>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</si>
  <si>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</si>
  <si>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</si>
  <si>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</si>
  <si>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</si>
  <si>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</si>
  <si>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</si>
  <si>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</si>
  <si>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</si>
  <si>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</si>
  <si>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</si>
  <si>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</si>
  <si>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</si>
  <si>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</si>
  <si>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</si>
  <si>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</si>
  <si>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</si>
  <si>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</si>
  <si>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</si>
  <si>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</si>
  <si>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</si>
  <si>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</si>
  <si>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</si>
  <si>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</si>
  <si>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</si>
  <si>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</si>
  <si>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</si>
  <si>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</si>
  <si>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</si>
  <si>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</si>
  <si>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</si>
  <si>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</si>
  <si>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</si>
  <si>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</si>
  <si>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</si>
  <si>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</si>
  <si>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</si>
  <si>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</si>
  <si>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</si>
  <si>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</si>
  <si>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</si>
  <si>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</si>
  <si>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</si>
  <si>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</si>
  <si>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</si>
  <si>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</si>
  <si>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</si>
  <si>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</si>
  <si>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</si>
  <si>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</si>
  <si>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</si>
  <si>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</si>
  <si>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</si>
  <si>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</si>
  <si>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</si>
  <si>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</si>
  <si>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</si>
  <si>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</si>
  <si>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</si>
  <si>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</si>
  <si>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</si>
  <si>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</si>
  <si>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</si>
  <si>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</si>
  <si>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</si>
  <si>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</si>
  <si>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</si>
  <si>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</si>
  <si>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</si>
  <si>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</si>
  <si>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</si>
  <si>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</si>
  <si>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</si>
  <si>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</si>
  <si>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</si>
  <si>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</si>
  <si>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</si>
  <si>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</si>
  <si>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</si>
  <si>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</si>
  <si>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</si>
  <si>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</si>
  <si>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</si>
  <si>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</si>
  <si>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</si>
  <si>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</si>
  <si>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</si>
  <si>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</si>
  <si>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</si>
  <si>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</si>
  <si>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</si>
  <si>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</si>
  <si>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</si>
  <si>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</si>
  <si>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</si>
  <si>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</si>
  <si>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 xml:space="preserve">Х.Ганхуяг </t>
  </si>
  <si>
    <t>ҮГА-ны ГСХ-ийн мэргэжилтэн</t>
  </si>
  <si>
    <t>ҮГА-ны дарга</t>
  </si>
  <si>
    <t>Б.Мөнхтөр</t>
  </si>
  <si>
    <t>ҮГА-ны УТСГ хариуцсан ажилтан</t>
  </si>
  <si>
    <t>Т.Цэрэндулам</t>
  </si>
  <si>
    <t>2023 оны 9 дугаар сарын 1-нээс 9 дугаар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</si>
</sst>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5" fontId="0" fillId="0" borderId="0" xfId="1" applyNumberFormat="1" applyFont="1"/>
    <xf numFmtId="164" fontId="3" fillId="0" borderId="0" xfId="1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41-5062-4ED2-8262-0682B627253A}">
  <dimension ref="A1:I129"/>
  <sheetViews>
    <sheetView tabSelected="1" topLeftCell="A94" workbookViewId="0">
      <selection activeCell="L106" sqref="L106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40" t="s">
        <v>137</v>
      </c>
      <c r="B1" s="40"/>
      <c r="C1" s="40"/>
      <c r="D1" s="40"/>
      <c r="E1" s="40"/>
      <c r="F1" s="40"/>
      <c r="G1" s="40"/>
      <c r="H1" s="40"/>
    </row>
    <row r="2" spans="1:8" x14ac:dyDescent="0.25">
      <c r="A2" s="40" t="s">
        <v>136</v>
      </c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7" spans="1:8" x14ac:dyDescent="0.25">
      <c r="B7" s="41" t="s">
        <v>138</v>
      </c>
      <c r="C7" s="41"/>
      <c r="D7" s="41"/>
      <c r="E7" s="41"/>
      <c r="F7" s="41"/>
      <c r="G7" s="41"/>
      <c r="H7" s="41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41" t="s">
        <v>139</v>
      </c>
      <c r="C9" s="41"/>
      <c r="D9" s="41"/>
      <c r="E9" s="41"/>
      <c r="F9" s="41"/>
      <c r="G9" s="41"/>
      <c r="H9" s="41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40" t="s">
        <v>148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40" t="s">
        <v>140</v>
      </c>
      <c r="B14" s="40"/>
      <c r="C14" s="40"/>
      <c r="D14" s="40"/>
      <c r="E14" s="40"/>
      <c r="F14" s="40"/>
      <c r="G14" s="40"/>
      <c r="H14" s="40"/>
    </row>
    <row r="16" spans="1:8" ht="30" customHeight="1" x14ac:dyDescent="0.25">
      <c r="A16" s="43" t="s">
        <v>141</v>
      </c>
      <c r="B16" s="45" t="s">
        <v>110</v>
      </c>
      <c r="C16" s="46" t="s">
        <v>100</v>
      </c>
      <c r="D16" s="48" t="s">
        <v>91</v>
      </c>
      <c r="E16" s="50" t="s">
        <v>111</v>
      </c>
      <c r="F16" s="51"/>
      <c r="G16" s="52" t="s">
        <v>112</v>
      </c>
      <c r="H16" s="53"/>
    </row>
    <row r="17" spans="1:8" x14ac:dyDescent="0.25">
      <c r="A17" s="44"/>
      <c r="B17" s="45"/>
      <c r="C17" s="47"/>
      <c r="D17" s="49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E53+390*8</f>
        <v>3510</v>
      </c>
      <c r="H53" s="7">
        <f>D53*G53</f>
        <v>105300000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>
        <v>33</v>
      </c>
      <c r="F54" s="6">
        <f>D54*E54</f>
        <v>1167375</v>
      </c>
      <c r="G54" s="24">
        <f>E54</f>
        <v>33</v>
      </c>
      <c r="H54" s="7">
        <f>D54*G54</f>
        <v>1167375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>
        <v>110</v>
      </c>
      <c r="F55" s="6">
        <f>D55*E55</f>
        <v>1377640</v>
      </c>
      <c r="G55" s="24">
        <f>E55</f>
        <v>110</v>
      </c>
      <c r="H55" s="7">
        <f>D55*G55</f>
        <v>1377640</v>
      </c>
    </row>
    <row r="56" spans="1:8" ht="14.2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14245015</v>
      </c>
      <c r="G56" s="10"/>
      <c r="H56" s="10">
        <f>SUM(H51:H55)</f>
        <v>107845015</v>
      </c>
    </row>
    <row r="57" spans="1:8" ht="15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/>
      <c r="H57" s="7"/>
    </row>
    <row r="58" spans="1:8" ht="15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/>
      <c r="H58" s="7"/>
    </row>
    <row r="59" spans="1:8" ht="15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/>
      <c r="H59" s="7"/>
    </row>
    <row r="60" spans="1:8" ht="15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/>
      <c r="H60" s="7"/>
    </row>
    <row r="61" spans="1:8" ht="15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/>
      <c r="H61" s="7"/>
    </row>
    <row r="62" spans="1:8" ht="15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/>
      <c r="H62" s="7"/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/>
      <c r="G63" s="10"/>
      <c r="H63" s="10"/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14245015</v>
      </c>
      <c r="G70" s="10"/>
      <c r="H70" s="10">
        <f>H50+H56+H63+H68+H69</f>
        <v>107845015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0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0"/>
        <v>0</v>
      </c>
      <c r="G72" s="24">
        <f t="shared" ref="G72:G85" si="1">E72</f>
        <v>0</v>
      </c>
      <c r="H72" s="7">
        <f t="shared" ref="H72:H85" si="2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0"/>
        <v>0</v>
      </c>
      <c r="G73" s="24">
        <f t="shared" si="1"/>
        <v>0</v>
      </c>
      <c r="H73" s="7">
        <f t="shared" si="2"/>
        <v>0</v>
      </c>
    </row>
    <row r="74" spans="1:9" ht="15" customHeight="1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0"/>
        <v>0</v>
      </c>
      <c r="G74" s="24">
        <f t="shared" si="1"/>
        <v>0</v>
      </c>
      <c r="H74" s="7">
        <f t="shared" si="2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0"/>
        <v>0</v>
      </c>
      <c r="G75" s="24">
        <f t="shared" si="1"/>
        <v>0</v>
      </c>
      <c r="H75" s="7">
        <f t="shared" si="2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0"/>
        <v>0</v>
      </c>
      <c r="G76" s="24">
        <f t="shared" si="1"/>
        <v>0</v>
      </c>
      <c r="H76" s="7">
        <f t="shared" si="2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0"/>
        <v>1000000</v>
      </c>
      <c r="G77" s="24">
        <f>8+E77</f>
        <v>9</v>
      </c>
      <c r="H77" s="7">
        <f t="shared" si="2"/>
        <v>9000000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1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1"/>
        <v>0</v>
      </c>
      <c r="H79" s="7">
        <f t="shared" si="2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1"/>
        <v>0</v>
      </c>
      <c r="H80" s="7">
        <f t="shared" si="2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2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D82*E82</f>
        <v>0</v>
      </c>
      <c r="G82" s="24">
        <v>9</v>
      </c>
      <c r="H82" s="7">
        <f t="shared" si="2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1"/>
        <v>0</v>
      </c>
      <c r="H83" s="7">
        <f t="shared" si="2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1"/>
        <v>0</v>
      </c>
      <c r="H84" s="7">
        <f t="shared" si="2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1"/>
        <v>0</v>
      </c>
      <c r="H85" s="7">
        <f t="shared" si="2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9829000</v>
      </c>
    </row>
    <row r="87" spans="1:8" ht="15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/>
      <c r="G87" s="24"/>
      <c r="H87" s="7"/>
    </row>
    <row r="88" spans="1:8" ht="15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/>
      <c r="G88" s="24"/>
      <c r="H88" s="7"/>
    </row>
    <row r="89" spans="1:8" ht="15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/>
      <c r="G89" s="24"/>
      <c r="H89" s="7"/>
    </row>
    <row r="90" spans="1:8" ht="15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/>
      <c r="G90" s="24"/>
      <c r="H90" s="7"/>
    </row>
    <row r="91" spans="1:8" ht="15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/>
      <c r="G91" s="24"/>
      <c r="H91" s="7"/>
    </row>
    <row r="92" spans="1:8" ht="15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/>
      <c r="G92" s="24"/>
      <c r="H92" s="7"/>
    </row>
    <row r="93" spans="1:8" ht="15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/>
      <c r="G93" s="24"/>
      <c r="H93" s="7"/>
    </row>
    <row r="94" spans="1:8" ht="15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/>
      <c r="G94" s="24"/>
      <c r="H94" s="7"/>
    </row>
    <row r="95" spans="1:8" ht="15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/>
      <c r="G95" s="24"/>
      <c r="H95" s="7"/>
    </row>
    <row r="96" spans="1:8" ht="15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/>
      <c r="G96" s="24"/>
      <c r="H96" s="7"/>
    </row>
    <row r="97" spans="1:9" ht="15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/>
      <c r="G97" s="24"/>
      <c r="H97" s="7"/>
    </row>
    <row r="98" spans="1:9" ht="15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/>
      <c r="G98" s="24"/>
      <c r="H98" s="7"/>
    </row>
    <row r="99" spans="1:9" ht="15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/>
      <c r="G99" s="24"/>
      <c r="H99" s="7"/>
    </row>
    <row r="100" spans="1:9" ht="15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/>
      <c r="G100" s="24"/>
      <c r="H100" s="7"/>
    </row>
    <row r="101" spans="1:9" ht="15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/>
      <c r="G101" s="24"/>
      <c r="H101" s="7"/>
    </row>
    <row r="102" spans="1:9" ht="15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/>
      <c r="G102" s="24"/>
      <c r="H102" s="7"/>
    </row>
    <row r="103" spans="1:9" ht="15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/>
      <c r="G103" s="24"/>
      <c r="H103" s="7"/>
    </row>
    <row r="104" spans="1:9" ht="15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/>
      <c r="G104" s="24"/>
      <c r="H104" s="7"/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9829000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15245015</v>
      </c>
      <c r="G108" s="10"/>
      <c r="H108" s="10">
        <f>H70+H106+H107</f>
        <v>117674015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1524501.5</v>
      </c>
      <c r="G109" s="15"/>
      <c r="H109" s="21">
        <f>H108*0.1</f>
        <v>11767401.5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16769516.5</v>
      </c>
      <c r="G110" s="16"/>
      <c r="H110" s="18">
        <f>H109+H108</f>
        <v>129441416.5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42" t="s">
        <v>134</v>
      </c>
      <c r="C113" s="42"/>
      <c r="D113" s="42"/>
      <c r="E113" s="42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42"/>
      <c r="C115" s="42"/>
      <c r="D115" s="42"/>
      <c r="E115" s="42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39"/>
    </row>
    <row r="117" spans="1:9" x14ac:dyDescent="0.25">
      <c r="A117" s="32"/>
      <c r="B117" s="1" t="s">
        <v>144</v>
      </c>
      <c r="C117" s="1"/>
      <c r="D117" s="1"/>
      <c r="E117" s="1"/>
      <c r="F117" s="32"/>
      <c r="G117" s="1" t="s">
        <v>145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143</v>
      </c>
      <c r="C120" s="1"/>
      <c r="D120" s="1"/>
      <c r="E120" s="1"/>
      <c r="F120" s="32"/>
      <c r="G120" s="1" t="s">
        <v>142</v>
      </c>
      <c r="H120" s="1"/>
    </row>
    <row r="121" spans="1:9" x14ac:dyDescent="0.25">
      <c r="A121" s="32"/>
      <c r="B121" s="1" t="s">
        <v>146</v>
      </c>
      <c r="C121" s="1"/>
      <c r="D121" s="1"/>
      <c r="E121" s="1"/>
      <c r="F121" s="32"/>
      <c r="G121" s="1" t="s">
        <v>147</v>
      </c>
      <c r="H121" s="1"/>
    </row>
    <row r="122" spans="1:9" x14ac:dyDescent="0.25">
      <c r="I122" s="28"/>
    </row>
    <row r="123" spans="1:9" x14ac:dyDescent="0.25">
      <c r="F123" s="33"/>
      <c r="H123" s="38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2023-03-24T03:53:14Z</cp:lastPrinted>
  <dcterms:created xsi:type="dcterms:W3CDTF">2019-04-19T02:32:15Z</dcterms:created>
  <dcterms:modified xsi:type="dcterms:W3CDTF">2023-09-21T03:07:45Z</dcterms:modified>
</cp:coreProperties>
</file>