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8_{BF3213D5-A087-4A61-BBC2-A57C0B4D8796}" xr6:coauthVersionLast="47" xr6:coauthVersionMax="47" xr10:uidLastSave="{00000000-0000-0000-0000-000000000000}"/>
  <bookViews>
    <workbookView xWindow="-28920" yWindow="-30" windowWidth="29040" windowHeight="15990" xr2:uid="{A24B452F-81F9-489D-8B1C-3B7598B4BC8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H43" i="1"/>
  <c r="I43" i="1" s="1"/>
  <c r="I45" i="1" s="1"/>
  <c r="G43" i="1"/>
  <c r="G45" i="1" s="1"/>
  <c r="H40" i="1"/>
  <c r="I40" i="1" s="1"/>
  <c r="G40" i="1"/>
  <c r="I39" i="1"/>
  <c r="H39" i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G41" i="1" s="1"/>
  <c r="H34" i="1"/>
  <c r="I34" i="1" s="1"/>
  <c r="G34" i="1"/>
  <c r="H32" i="1"/>
  <c r="I32" i="1" s="1"/>
  <c r="G32" i="1"/>
  <c r="G33" i="1" s="1"/>
  <c r="H31" i="1"/>
  <c r="I31" i="1" s="1"/>
  <c r="I33" i="1" s="1"/>
  <c r="G31" i="1"/>
  <c r="H29" i="1"/>
  <c r="I29" i="1" s="1"/>
  <c r="G29" i="1"/>
  <c r="G30" i="1" s="1"/>
  <c r="H28" i="1"/>
  <c r="I28" i="1" s="1"/>
  <c r="I30" i="1" s="1"/>
  <c r="G28" i="1"/>
  <c r="H26" i="1"/>
  <c r="I26" i="1" s="1"/>
  <c r="G26" i="1"/>
  <c r="H25" i="1"/>
  <c r="I25" i="1" s="1"/>
  <c r="G25" i="1"/>
  <c r="H24" i="1"/>
  <c r="I24" i="1" s="1"/>
  <c r="G24" i="1"/>
  <c r="H23" i="1"/>
  <c r="I23" i="1" s="1"/>
  <c r="G23" i="1"/>
  <c r="G27" i="1" s="1"/>
  <c r="I22" i="1"/>
  <c r="H22" i="1"/>
  <c r="G22" i="1"/>
  <c r="H20" i="1"/>
  <c r="I20" i="1" s="1"/>
  <c r="G20" i="1"/>
  <c r="G21" i="1" s="1"/>
  <c r="I19" i="1"/>
  <c r="H19" i="1"/>
  <c r="G19" i="1"/>
  <c r="H17" i="1"/>
  <c r="I17" i="1" s="1"/>
  <c r="I18" i="1" s="1"/>
  <c r="G17" i="1"/>
  <c r="G18" i="1" s="1"/>
  <c r="H15" i="1"/>
  <c r="I15" i="1" s="1"/>
  <c r="I16" i="1" s="1"/>
  <c r="G15" i="1"/>
  <c r="G16" i="1" s="1"/>
  <c r="G42" i="1" l="1"/>
  <c r="G47" i="1" s="1"/>
  <c r="I27" i="1"/>
  <c r="I42" i="1" s="1"/>
  <c r="I41" i="1"/>
  <c r="G48" i="1"/>
  <c r="I21" i="1"/>
  <c r="I47" i="1" l="1"/>
  <c r="I49" i="1" s="1"/>
  <c r="I50" i="1" s="1"/>
  <c r="I48" i="1"/>
  <c r="G49" i="1"/>
</calcChain>
</file>

<file path=xl/sharedStrings.xml><?xml version="1.0" encoding="utf-8"?>
<sst xmlns="http://schemas.openxmlformats.org/spreadsheetml/2006/main" count="104" uniqueCount="82">
  <si>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</si>
  <si>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</si>
  <si>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</si>
  <si>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</si>
  <si>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</si>
  <si>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2024 оны 01 дүгээр сарын 01 -нээс 01 дүгээр сарын 31-ний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</si>
  <si>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</si>
  <si>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</si>
  <si>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</si>
  <si>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</si>
  <si>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</si>
  <si>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</si>
  <si>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</si>
  <si>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</si>
  <si>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</si>
  <si>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</si>
  <si>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</si>
  <si>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</si>
  <si>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</si>
  <si>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</si>
  <si>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</si>
  <si>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</si>
  <si>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</si>
  <si>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</si>
  <si>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</si>
  <si>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</si>
  <si>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</si>
  <si>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</si>
  <si>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</si>
  <si>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</si>
  <si>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</si>
  <si>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</si>
  <si>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</si>
  <si>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</si>
  <si>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</si>
  <si>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</si>
  <si>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</si>
  <si>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</si>
  <si>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</si>
  <si>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</si>
  <si>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</si>
  <si>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</si>
  <si>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</si>
  <si>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</si>
  <si>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</si>
  <si>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</si>
  <si>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</si>
  <si>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</si>
  <si>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</si>
  <si>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Өгөгдлийн сан, техник, мэдээллийн технологийн дэд бүтцийг тохируулах үйлчилгээний ажил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</si>
  <si>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</si>
  <si>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</si>
  <si>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</si>
  <si>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</si>
  <si>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</si>
  <si>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</si>
  <si>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</si>
  <si>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</si>
  <si>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</si>
  <si>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</si>
  <si>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</si>
  <si>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</si>
  <si>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</si>
  <si>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</si>
  <si>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</si>
  <si>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</si>
  <si>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</si>
  <si>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</si>
  <si>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</si>
  <si>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</si>
  <si>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</si>
  <si>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А.Мөнхзул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</si>
  <si>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</si>
  <si>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</si>
  <si>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</si>
  <si>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</si>
  <si>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</si>
  <si>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</si>
  <si>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</si>
  <si>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</si>
  <si>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Төрийн захиргааны удирдлагын хэлтсийн ажилтан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</si>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</sst>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5700"/>
      <name val="Arial"/>
      <family val="2"/>
    </font>
    <font>
      <sz val="11"/>
      <color theme="1"/>
      <name val="Roboto Light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Roboto Light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Robot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164" fontId="10" fillId="3" borderId="1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right" vertical="center"/>
    </xf>
    <xf numFmtId="164" fontId="10" fillId="3" borderId="1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vertical="center"/>
    </xf>
    <xf numFmtId="0" fontId="12" fillId="3" borderId="1" xfId="2" applyFont="1" applyFill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9" fillId="4" borderId="0" xfId="0" applyFont="1" applyFill="1"/>
    <xf numFmtId="0" fontId="13" fillId="4" borderId="0" xfId="0" applyFont="1" applyFill="1"/>
    <xf numFmtId="164" fontId="13" fillId="4" borderId="0" xfId="0" applyNumberFormat="1" applyFont="1" applyFill="1"/>
    <xf numFmtId="0" fontId="10" fillId="4" borderId="0" xfId="0" applyFont="1" applyFill="1"/>
    <xf numFmtId="0" fontId="9" fillId="4" borderId="0" xfId="0" quotePrefix="1" applyFont="1" applyFill="1" applyAlignment="1">
      <alignment horizontal="center"/>
    </xf>
    <xf numFmtId="0" fontId="9" fillId="4" borderId="0" xfId="0" applyFont="1" applyFill="1" applyAlignment="1">
      <alignment horizontal="left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A394-3B6A-4C6A-AE5B-9F39F3304D9A}">
  <dimension ref="A1:I63"/>
  <sheetViews>
    <sheetView tabSelected="1" topLeftCell="A13" workbookViewId="0">
      <selection activeCell="M8" sqref="M8"/>
    </sheetView>
  </sheetViews>
  <sheetFormatPr defaultRowHeight="14.25" x14ac:dyDescent="0.2"/>
  <cols>
    <col min="1" max="1" width="2.875" customWidth="1"/>
    <col min="2" max="2" width="4" customWidth="1"/>
    <col min="3" max="3" width="56" customWidth="1"/>
    <col min="4" max="4" width="8.125" customWidth="1"/>
    <col min="5" max="5" width="9.5" customWidth="1"/>
    <col min="6" max="6" width="7" customWidth="1"/>
    <col min="7" max="7" width="12" customWidth="1"/>
    <col min="8" max="8" width="7.75" customWidth="1"/>
    <col min="9" max="9" width="11.625" customWidth="1"/>
  </cols>
  <sheetData>
    <row r="1" spans="1:9" ht="16.5" x14ac:dyDescent="0.3">
      <c r="A1" s="1"/>
      <c r="B1" s="2"/>
      <c r="C1" s="3" t="s">
        <v>0</v>
      </c>
      <c r="D1" s="3"/>
      <c r="E1" s="3"/>
      <c r="F1" s="3"/>
      <c r="G1" s="3"/>
      <c r="H1" s="3"/>
      <c r="I1" s="3"/>
    </row>
    <row r="2" spans="1:9" ht="16.5" x14ac:dyDescent="0.3">
      <c r="A2" s="1"/>
      <c r="B2" s="2"/>
      <c r="C2" s="3" t="s">
        <v>1</v>
      </c>
      <c r="D2" s="3"/>
      <c r="E2" s="3"/>
      <c r="F2" s="3"/>
      <c r="G2" s="3"/>
      <c r="H2" s="3"/>
      <c r="I2" s="3"/>
    </row>
    <row r="3" spans="1:9" ht="16.5" x14ac:dyDescent="0.3">
      <c r="A3" s="1"/>
      <c r="B3" s="2"/>
      <c r="C3" s="3" t="s">
        <v>2</v>
      </c>
      <c r="D3" s="3"/>
      <c r="E3" s="3"/>
      <c r="F3" s="3"/>
      <c r="G3" s="3"/>
      <c r="H3" s="3"/>
      <c r="I3" s="3"/>
    </row>
    <row r="4" spans="1:9" ht="16.5" x14ac:dyDescent="0.3">
      <c r="A4" s="1"/>
      <c r="B4" s="2"/>
      <c r="C4" s="4"/>
      <c r="D4" s="4"/>
      <c r="E4" s="4"/>
      <c r="F4" s="4"/>
      <c r="G4" s="4"/>
      <c r="H4" s="4"/>
      <c r="I4" s="1"/>
    </row>
    <row r="5" spans="1:9" ht="16.5" x14ac:dyDescent="0.3">
      <c r="A5" s="1"/>
      <c r="B5" s="5" t="s">
        <v>3</v>
      </c>
      <c r="C5" s="5"/>
      <c r="D5" s="5"/>
      <c r="E5" s="5"/>
      <c r="F5" s="5"/>
      <c r="G5" s="5"/>
      <c r="H5" s="5"/>
      <c r="I5" s="5"/>
    </row>
    <row r="6" spans="1:9" ht="16.5" x14ac:dyDescent="0.3">
      <c r="A6" s="1"/>
      <c r="B6" s="5" t="s">
        <v>4</v>
      </c>
      <c r="C6" s="5"/>
      <c r="D6" s="5"/>
      <c r="E6" s="5"/>
      <c r="F6" s="5"/>
      <c r="G6" s="5"/>
      <c r="H6" s="5"/>
      <c r="I6" s="5"/>
    </row>
    <row r="7" spans="1:9" ht="16.5" x14ac:dyDescent="0.3">
      <c r="A7" s="1"/>
      <c r="B7" s="6"/>
      <c r="C7" s="6"/>
      <c r="D7" s="6"/>
      <c r="E7" s="6"/>
      <c r="F7" s="6"/>
      <c r="G7" s="6"/>
      <c r="H7" s="6"/>
      <c r="I7" s="6"/>
    </row>
    <row r="8" spans="1:9" ht="16.5" x14ac:dyDescent="0.3">
      <c r="A8" s="1"/>
      <c r="B8" s="7" t="s">
        <v>5</v>
      </c>
      <c r="C8" s="7"/>
      <c r="D8" s="7"/>
      <c r="E8" s="7"/>
      <c r="F8" s="7"/>
      <c r="G8" s="7"/>
      <c r="H8" s="7"/>
      <c r="I8" s="7"/>
    </row>
    <row r="9" spans="1:9" ht="16.5" x14ac:dyDescent="0.3">
      <c r="A9" s="1"/>
      <c r="B9" s="8"/>
      <c r="C9" s="8"/>
      <c r="D9" s="8"/>
      <c r="E9" s="8"/>
      <c r="F9" s="8"/>
      <c r="G9" s="8"/>
      <c r="H9" s="8"/>
      <c r="I9" s="8"/>
    </row>
    <row r="10" spans="1:9" ht="16.5" x14ac:dyDescent="0.3">
      <c r="A10" s="1"/>
      <c r="B10" s="9"/>
      <c r="C10" s="9"/>
      <c r="D10" s="9"/>
      <c r="E10" s="9"/>
      <c r="F10" s="9"/>
      <c r="G10" s="7" t="s">
        <v>6</v>
      </c>
      <c r="H10" s="7"/>
      <c r="I10" s="7"/>
    </row>
    <row r="11" spans="1:9" ht="16.5" x14ac:dyDescent="0.3">
      <c r="A11" s="1"/>
      <c r="B11" s="2"/>
      <c r="C11" s="2"/>
      <c r="D11" s="2"/>
      <c r="E11" s="2"/>
      <c r="F11" s="2"/>
      <c r="G11" s="2"/>
      <c r="H11" s="2"/>
      <c r="I11" s="2"/>
    </row>
    <row r="12" spans="1:9" ht="33.75" customHeight="1" x14ac:dyDescent="0.3">
      <c r="A12" s="1"/>
      <c r="B12" s="10" t="s">
        <v>7</v>
      </c>
      <c r="C12" s="10" t="s">
        <v>8</v>
      </c>
      <c r="D12" s="11" t="s">
        <v>9</v>
      </c>
      <c r="E12" s="11" t="s">
        <v>10</v>
      </c>
      <c r="F12" s="12" t="s">
        <v>11</v>
      </c>
      <c r="G12" s="12"/>
      <c r="H12" s="12" t="s">
        <v>12</v>
      </c>
      <c r="I12" s="12"/>
    </row>
    <row r="13" spans="1:9" ht="17.25" customHeight="1" x14ac:dyDescent="0.3">
      <c r="A13" s="1"/>
      <c r="B13" s="10"/>
      <c r="C13" s="10"/>
      <c r="D13" s="13" t="s">
        <v>13</v>
      </c>
      <c r="E13" s="13" t="s">
        <v>14</v>
      </c>
      <c r="F13" s="14" t="s">
        <v>15</v>
      </c>
      <c r="G13" s="14" t="s">
        <v>16</v>
      </c>
      <c r="H13" s="14" t="s">
        <v>15</v>
      </c>
      <c r="I13" s="14" t="s">
        <v>16</v>
      </c>
    </row>
    <row r="14" spans="1:9" ht="16.5" x14ac:dyDescent="0.3">
      <c r="A14" s="1"/>
      <c r="B14" s="14">
        <v>0</v>
      </c>
      <c r="C14" s="15">
        <v>1</v>
      </c>
      <c r="D14" s="14">
        <v>2</v>
      </c>
      <c r="E14" s="14">
        <v>3</v>
      </c>
      <c r="F14" s="14">
        <v>4</v>
      </c>
      <c r="G14" s="14">
        <v>5</v>
      </c>
      <c r="H14" s="14">
        <v>6</v>
      </c>
      <c r="I14" s="14">
        <v>7</v>
      </c>
    </row>
    <row r="15" spans="1:9" ht="16.5" x14ac:dyDescent="0.3">
      <c r="A15" s="1"/>
      <c r="B15" s="16"/>
      <c r="C15" s="17" t="s">
        <v>17</v>
      </c>
      <c r="D15" s="18" t="s">
        <v>18</v>
      </c>
      <c r="E15" s="19">
        <v>150000</v>
      </c>
      <c r="F15" s="20">
        <v>10</v>
      </c>
      <c r="G15" s="21">
        <f>E15*F15</f>
        <v>1500000</v>
      </c>
      <c r="H15" s="22">
        <f>F15</f>
        <v>10</v>
      </c>
      <c r="I15" s="23">
        <f>H15*E15</f>
        <v>1500000</v>
      </c>
    </row>
    <row r="16" spans="1:9" ht="16.5" x14ac:dyDescent="0.3">
      <c r="A16" s="1"/>
      <c r="B16" s="24" t="s">
        <v>19</v>
      </c>
      <c r="C16" s="25" t="s">
        <v>20</v>
      </c>
      <c r="D16" s="26"/>
      <c r="E16" s="27"/>
      <c r="F16" s="28"/>
      <c r="G16" s="29">
        <f>SUM(G15)</f>
        <v>1500000</v>
      </c>
      <c r="H16" s="30"/>
      <c r="I16" s="31">
        <f>SUM(I15)</f>
        <v>1500000</v>
      </c>
    </row>
    <row r="17" spans="1:9" ht="30" x14ac:dyDescent="0.3">
      <c r="A17" s="1"/>
      <c r="B17" s="16"/>
      <c r="C17" s="32" t="s">
        <v>21</v>
      </c>
      <c r="D17" s="16" t="s">
        <v>18</v>
      </c>
      <c r="E17" s="33">
        <v>155000</v>
      </c>
      <c r="F17" s="20">
        <v>22</v>
      </c>
      <c r="G17" s="21">
        <f t="shared" ref="G17" si="0">E17*F17</f>
        <v>3410000</v>
      </c>
      <c r="H17" s="22">
        <f>F17</f>
        <v>22</v>
      </c>
      <c r="I17" s="23">
        <f t="shared" ref="I17" si="1">H17*E17</f>
        <v>3410000</v>
      </c>
    </row>
    <row r="18" spans="1:9" ht="28.5" x14ac:dyDescent="0.3">
      <c r="A18" s="1"/>
      <c r="B18" s="24" t="s">
        <v>22</v>
      </c>
      <c r="C18" s="34" t="s">
        <v>23</v>
      </c>
      <c r="D18" s="35"/>
      <c r="E18" s="36"/>
      <c r="F18" s="28"/>
      <c r="G18" s="37">
        <f>SUM(G17:G17)</f>
        <v>3410000</v>
      </c>
      <c r="H18" s="38"/>
      <c r="I18" s="37">
        <f>SUM(I17:I17)</f>
        <v>3410000</v>
      </c>
    </row>
    <row r="19" spans="1:9" ht="30" x14ac:dyDescent="0.3">
      <c r="A19" s="1"/>
      <c r="B19" s="16"/>
      <c r="C19" s="32" t="s">
        <v>24</v>
      </c>
      <c r="D19" s="16" t="s">
        <v>18</v>
      </c>
      <c r="E19" s="33">
        <v>120000</v>
      </c>
      <c r="F19" s="20">
        <v>27</v>
      </c>
      <c r="G19" s="21">
        <f t="shared" ref="G19:G20" si="2">E19*F19</f>
        <v>3240000</v>
      </c>
      <c r="H19" s="22">
        <f t="shared" ref="H19:H20" si="3">F19</f>
        <v>27</v>
      </c>
      <c r="I19" s="23">
        <f t="shared" ref="I19:I20" si="4">H19*E19</f>
        <v>3240000</v>
      </c>
    </row>
    <row r="20" spans="1:9" ht="30" x14ac:dyDescent="0.3">
      <c r="A20" s="1"/>
      <c r="B20" s="16"/>
      <c r="C20" s="32" t="s">
        <v>25</v>
      </c>
      <c r="D20" s="16" t="s">
        <v>18</v>
      </c>
      <c r="E20" s="33">
        <v>120000</v>
      </c>
      <c r="F20" s="20">
        <v>32</v>
      </c>
      <c r="G20" s="21">
        <f t="shared" si="2"/>
        <v>3840000</v>
      </c>
      <c r="H20" s="22">
        <f t="shared" si="3"/>
        <v>32</v>
      </c>
      <c r="I20" s="23">
        <f t="shared" si="4"/>
        <v>3840000</v>
      </c>
    </row>
    <row r="21" spans="1:9" ht="42.75" x14ac:dyDescent="0.3">
      <c r="A21" s="1"/>
      <c r="B21" s="24" t="s">
        <v>26</v>
      </c>
      <c r="C21" s="34" t="s">
        <v>27</v>
      </c>
      <c r="D21" s="35"/>
      <c r="E21" s="36"/>
      <c r="F21" s="28"/>
      <c r="G21" s="37">
        <f>SUM(G19:G20)</f>
        <v>7080000</v>
      </c>
      <c r="H21" s="38"/>
      <c r="I21" s="37">
        <f>SUM(I19:I20)</f>
        <v>7080000</v>
      </c>
    </row>
    <row r="22" spans="1:9" ht="16.5" x14ac:dyDescent="0.3">
      <c r="A22" s="1"/>
      <c r="B22" s="16"/>
      <c r="C22" s="32" t="s">
        <v>28</v>
      </c>
      <c r="D22" s="16" t="s">
        <v>18</v>
      </c>
      <c r="E22" s="33">
        <v>110000</v>
      </c>
      <c r="F22" s="20">
        <v>6</v>
      </c>
      <c r="G22" s="21">
        <f t="shared" ref="G22:G26" si="5">E22*F22</f>
        <v>660000</v>
      </c>
      <c r="H22" s="22">
        <f t="shared" ref="H22:H26" si="6">F22</f>
        <v>6</v>
      </c>
      <c r="I22" s="23">
        <f t="shared" ref="I22:I26" si="7">H22*E22</f>
        <v>660000</v>
      </c>
    </row>
    <row r="23" spans="1:9" ht="30" x14ac:dyDescent="0.3">
      <c r="A23" s="1"/>
      <c r="B23" s="16"/>
      <c r="C23" s="32" t="s">
        <v>29</v>
      </c>
      <c r="D23" s="16" t="s">
        <v>18</v>
      </c>
      <c r="E23" s="33">
        <v>110000</v>
      </c>
      <c r="F23" s="20">
        <v>12</v>
      </c>
      <c r="G23" s="21">
        <f t="shared" si="5"/>
        <v>1320000</v>
      </c>
      <c r="H23" s="22">
        <f t="shared" si="6"/>
        <v>12</v>
      </c>
      <c r="I23" s="23">
        <f t="shared" si="7"/>
        <v>1320000</v>
      </c>
    </row>
    <row r="24" spans="1:9" ht="16.5" x14ac:dyDescent="0.3">
      <c r="A24" s="1"/>
      <c r="B24" s="16"/>
      <c r="C24" s="32" t="s">
        <v>30</v>
      </c>
      <c r="D24" s="16" t="s">
        <v>18</v>
      </c>
      <c r="E24" s="33">
        <v>110000</v>
      </c>
      <c r="F24" s="20">
        <v>22</v>
      </c>
      <c r="G24" s="21">
        <f t="shared" si="5"/>
        <v>2420000</v>
      </c>
      <c r="H24" s="22">
        <f t="shared" si="6"/>
        <v>22</v>
      </c>
      <c r="I24" s="23">
        <f t="shared" si="7"/>
        <v>2420000</v>
      </c>
    </row>
    <row r="25" spans="1:9" ht="30" x14ac:dyDescent="0.3">
      <c r="A25" s="1"/>
      <c r="B25" s="16"/>
      <c r="C25" s="32" t="s">
        <v>31</v>
      </c>
      <c r="D25" s="16" t="s">
        <v>18</v>
      </c>
      <c r="E25" s="33">
        <v>110000</v>
      </c>
      <c r="F25" s="20">
        <v>22</v>
      </c>
      <c r="G25" s="21">
        <f t="shared" si="5"/>
        <v>2420000</v>
      </c>
      <c r="H25" s="22">
        <f t="shared" si="6"/>
        <v>22</v>
      </c>
      <c r="I25" s="23">
        <f t="shared" si="7"/>
        <v>2420000</v>
      </c>
    </row>
    <row r="26" spans="1:9" ht="30" x14ac:dyDescent="0.3">
      <c r="A26" s="1"/>
      <c r="B26" s="16"/>
      <c r="C26" s="32" t="s">
        <v>32</v>
      </c>
      <c r="D26" s="16" t="s">
        <v>18</v>
      </c>
      <c r="E26" s="33">
        <v>110000</v>
      </c>
      <c r="F26" s="20">
        <v>22</v>
      </c>
      <c r="G26" s="21">
        <f t="shared" si="5"/>
        <v>2420000</v>
      </c>
      <c r="H26" s="22">
        <f t="shared" si="6"/>
        <v>22</v>
      </c>
      <c r="I26" s="23">
        <f t="shared" si="7"/>
        <v>2420000</v>
      </c>
    </row>
    <row r="27" spans="1:9" ht="28.5" x14ac:dyDescent="0.3">
      <c r="A27" s="1"/>
      <c r="B27" s="24" t="s">
        <v>33</v>
      </c>
      <c r="C27" s="34" t="s">
        <v>34</v>
      </c>
      <c r="D27" s="35"/>
      <c r="E27" s="36"/>
      <c r="F27" s="28"/>
      <c r="G27" s="37">
        <f>SUM(G22:G26)</f>
        <v>9240000</v>
      </c>
      <c r="H27" s="38"/>
      <c r="I27" s="37">
        <f>SUM(I22:I26)</f>
        <v>9240000</v>
      </c>
    </row>
    <row r="28" spans="1:9" ht="30" x14ac:dyDescent="0.3">
      <c r="A28" s="1"/>
      <c r="B28" s="16"/>
      <c r="C28" s="32" t="s">
        <v>35</v>
      </c>
      <c r="D28" s="16" t="s">
        <v>18</v>
      </c>
      <c r="E28" s="33">
        <v>120000</v>
      </c>
      <c r="F28" s="20">
        <v>30</v>
      </c>
      <c r="G28" s="21">
        <f t="shared" ref="G28:G29" si="8">E28*F28</f>
        <v>3600000</v>
      </c>
      <c r="H28" s="22">
        <f t="shared" ref="H28:H29" si="9">F28</f>
        <v>30</v>
      </c>
      <c r="I28" s="23">
        <f t="shared" ref="I28:I29" si="10">H28*E28</f>
        <v>3600000</v>
      </c>
    </row>
    <row r="29" spans="1:9" ht="30" x14ac:dyDescent="0.3">
      <c r="A29" s="1"/>
      <c r="B29" s="16"/>
      <c r="C29" s="32" t="s">
        <v>36</v>
      </c>
      <c r="D29" s="16" t="s">
        <v>18</v>
      </c>
      <c r="E29" s="33">
        <v>120000</v>
      </c>
      <c r="F29" s="20">
        <v>0</v>
      </c>
      <c r="G29" s="21">
        <f t="shared" si="8"/>
        <v>0</v>
      </c>
      <c r="H29" s="22">
        <f t="shared" si="9"/>
        <v>0</v>
      </c>
      <c r="I29" s="23">
        <f t="shared" si="10"/>
        <v>0</v>
      </c>
    </row>
    <row r="30" spans="1:9" ht="28.5" x14ac:dyDescent="0.3">
      <c r="A30" s="1"/>
      <c r="B30" s="24" t="s">
        <v>37</v>
      </c>
      <c r="C30" s="34" t="s">
        <v>38</v>
      </c>
      <c r="D30" s="35"/>
      <c r="E30" s="36"/>
      <c r="F30" s="28"/>
      <c r="G30" s="37">
        <f>SUM(G28:G29)</f>
        <v>3600000</v>
      </c>
      <c r="H30" s="38"/>
      <c r="I30" s="37">
        <f>SUM(I28:I29)</f>
        <v>3600000</v>
      </c>
    </row>
    <row r="31" spans="1:9" ht="30" x14ac:dyDescent="0.3">
      <c r="A31" s="1"/>
      <c r="B31" s="16"/>
      <c r="C31" s="32" t="s">
        <v>39</v>
      </c>
      <c r="D31" s="16" t="s">
        <v>18</v>
      </c>
      <c r="E31" s="33">
        <v>120000</v>
      </c>
      <c r="F31" s="20">
        <v>8</v>
      </c>
      <c r="G31" s="21">
        <f t="shared" ref="G31:G44" si="11">E31*F31</f>
        <v>960000</v>
      </c>
      <c r="H31" s="22">
        <f t="shared" ref="H31:H32" si="12">F31</f>
        <v>8</v>
      </c>
      <c r="I31" s="23">
        <f t="shared" ref="I31:I32" si="13">H31*E31</f>
        <v>960000</v>
      </c>
    </row>
    <row r="32" spans="1:9" ht="16.5" x14ac:dyDescent="0.3">
      <c r="A32" s="1"/>
      <c r="B32" s="16"/>
      <c r="C32" s="32" t="s">
        <v>40</v>
      </c>
      <c r="D32" s="16" t="s">
        <v>18</v>
      </c>
      <c r="E32" s="33">
        <v>120000</v>
      </c>
      <c r="F32" s="20">
        <v>20</v>
      </c>
      <c r="G32" s="21">
        <f t="shared" si="11"/>
        <v>2400000</v>
      </c>
      <c r="H32" s="22">
        <f t="shared" si="12"/>
        <v>20</v>
      </c>
      <c r="I32" s="23">
        <f t="shared" si="13"/>
        <v>2400000</v>
      </c>
    </row>
    <row r="33" spans="1:9" ht="28.5" x14ac:dyDescent="0.3">
      <c r="A33" s="1"/>
      <c r="B33" s="24" t="s">
        <v>41</v>
      </c>
      <c r="C33" s="34" t="s">
        <v>42</v>
      </c>
      <c r="D33" s="35"/>
      <c r="E33" s="36"/>
      <c r="F33" s="28"/>
      <c r="G33" s="37">
        <f>SUM(G31:G32)</f>
        <v>3360000</v>
      </c>
      <c r="H33" s="38"/>
      <c r="I33" s="37">
        <f>SUM(I31:I32)</f>
        <v>3360000</v>
      </c>
    </row>
    <row r="34" spans="1:9" ht="30" x14ac:dyDescent="0.3">
      <c r="A34" s="1"/>
      <c r="B34" s="16"/>
      <c r="C34" s="17" t="s">
        <v>43</v>
      </c>
      <c r="D34" s="16" t="s">
        <v>18</v>
      </c>
      <c r="E34" s="33">
        <v>170000</v>
      </c>
      <c r="F34" s="20">
        <v>35</v>
      </c>
      <c r="G34" s="21">
        <f t="shared" si="11"/>
        <v>5950000</v>
      </c>
      <c r="H34" s="22">
        <f t="shared" ref="H34:H40" si="14">F34</f>
        <v>35</v>
      </c>
      <c r="I34" s="23">
        <f t="shared" ref="I34:I40" si="15">H34*E34</f>
        <v>5950000</v>
      </c>
    </row>
    <row r="35" spans="1:9" ht="16.5" x14ac:dyDescent="0.3">
      <c r="A35" s="1"/>
      <c r="B35" s="16"/>
      <c r="C35" s="17" t="s">
        <v>44</v>
      </c>
      <c r="D35" s="16" t="s">
        <v>18</v>
      </c>
      <c r="E35" s="21">
        <v>180000</v>
      </c>
      <c r="F35" s="20">
        <v>15</v>
      </c>
      <c r="G35" s="21">
        <f t="shared" si="11"/>
        <v>2700000</v>
      </c>
      <c r="H35" s="22">
        <f t="shared" si="14"/>
        <v>15</v>
      </c>
      <c r="I35" s="23">
        <f t="shared" si="15"/>
        <v>2700000</v>
      </c>
    </row>
    <row r="36" spans="1:9" ht="30" x14ac:dyDescent="0.3">
      <c r="A36" s="1"/>
      <c r="B36" s="16"/>
      <c r="C36" s="39" t="s">
        <v>45</v>
      </c>
      <c r="D36" s="16" t="s">
        <v>18</v>
      </c>
      <c r="E36" s="33">
        <v>200000</v>
      </c>
      <c r="F36" s="20">
        <v>6</v>
      </c>
      <c r="G36" s="21">
        <f t="shared" si="11"/>
        <v>1200000</v>
      </c>
      <c r="H36" s="22">
        <f t="shared" si="14"/>
        <v>6</v>
      </c>
      <c r="I36" s="23">
        <f t="shared" si="15"/>
        <v>1200000</v>
      </c>
    </row>
    <row r="37" spans="1:9" ht="30" x14ac:dyDescent="0.3">
      <c r="A37" s="1"/>
      <c r="B37" s="16"/>
      <c r="C37" s="39" t="s">
        <v>46</v>
      </c>
      <c r="D37" s="16" t="s">
        <v>18</v>
      </c>
      <c r="E37" s="33">
        <v>200000</v>
      </c>
      <c r="F37" s="20">
        <v>3</v>
      </c>
      <c r="G37" s="21">
        <f t="shared" si="11"/>
        <v>600000</v>
      </c>
      <c r="H37" s="22">
        <f t="shared" si="14"/>
        <v>3</v>
      </c>
      <c r="I37" s="23">
        <f t="shared" si="15"/>
        <v>600000</v>
      </c>
    </row>
    <row r="38" spans="1:9" ht="30" x14ac:dyDescent="0.3">
      <c r="A38" s="1"/>
      <c r="B38" s="16"/>
      <c r="C38" s="39" t="s">
        <v>47</v>
      </c>
      <c r="D38" s="16" t="s">
        <v>18</v>
      </c>
      <c r="E38" s="33">
        <v>200000</v>
      </c>
      <c r="F38" s="20">
        <v>3</v>
      </c>
      <c r="G38" s="21">
        <f t="shared" si="11"/>
        <v>600000</v>
      </c>
      <c r="H38" s="22">
        <f t="shared" si="14"/>
        <v>3</v>
      </c>
      <c r="I38" s="23">
        <f t="shared" si="15"/>
        <v>600000</v>
      </c>
    </row>
    <row r="39" spans="1:9" ht="30" x14ac:dyDescent="0.3">
      <c r="A39" s="1"/>
      <c r="B39" s="16"/>
      <c r="C39" s="39" t="s">
        <v>48</v>
      </c>
      <c r="D39" s="16" t="s">
        <v>18</v>
      </c>
      <c r="E39" s="33">
        <v>200000</v>
      </c>
      <c r="F39" s="20">
        <v>3</v>
      </c>
      <c r="G39" s="21">
        <f t="shared" si="11"/>
        <v>600000</v>
      </c>
      <c r="H39" s="22">
        <f t="shared" si="14"/>
        <v>3</v>
      </c>
      <c r="I39" s="23">
        <f t="shared" si="15"/>
        <v>600000</v>
      </c>
    </row>
    <row r="40" spans="1:9" ht="30" x14ac:dyDescent="0.3">
      <c r="A40" s="1"/>
      <c r="B40" s="16"/>
      <c r="C40" s="39" t="s">
        <v>49</v>
      </c>
      <c r="D40" s="16" t="s">
        <v>18</v>
      </c>
      <c r="E40" s="33">
        <v>150000</v>
      </c>
      <c r="F40" s="20">
        <v>7</v>
      </c>
      <c r="G40" s="21">
        <f t="shared" si="11"/>
        <v>1050000</v>
      </c>
      <c r="H40" s="22">
        <f t="shared" si="14"/>
        <v>7</v>
      </c>
      <c r="I40" s="23">
        <f t="shared" si="15"/>
        <v>1050000</v>
      </c>
    </row>
    <row r="41" spans="1:9" ht="16.5" x14ac:dyDescent="0.3">
      <c r="A41" s="1"/>
      <c r="B41" s="24" t="s">
        <v>50</v>
      </c>
      <c r="C41" s="40" t="s">
        <v>51</v>
      </c>
      <c r="D41" s="35"/>
      <c r="E41" s="36"/>
      <c r="F41" s="28"/>
      <c r="G41" s="29">
        <f>SUM(G34:G40)</f>
        <v>12700000</v>
      </c>
      <c r="H41" s="30"/>
      <c r="I41" s="31">
        <f>SUM(I34:I40)</f>
        <v>12700000</v>
      </c>
    </row>
    <row r="42" spans="1:9" ht="16.5" x14ac:dyDescent="0.3">
      <c r="A42" s="1"/>
      <c r="B42" s="24" t="s">
        <v>52</v>
      </c>
      <c r="C42" s="41" t="s">
        <v>53</v>
      </c>
      <c r="D42" s="41"/>
      <c r="E42" s="42"/>
      <c r="F42" s="43"/>
      <c r="G42" s="44">
        <f>SUM(G33+G30+G27+G21+G18+G16+G41)</f>
        <v>40890000</v>
      </c>
      <c r="H42" s="45"/>
      <c r="I42" s="44">
        <f>SUM(I33+I30+I27+I21+I18+I16+I41)</f>
        <v>40890000</v>
      </c>
    </row>
    <row r="43" spans="1:9" ht="16.5" x14ac:dyDescent="0.3">
      <c r="A43" s="1"/>
      <c r="B43" s="16"/>
      <c r="C43" s="39" t="s">
        <v>54</v>
      </c>
      <c r="D43" s="16" t="s">
        <v>55</v>
      </c>
      <c r="E43" s="21">
        <v>1050000</v>
      </c>
      <c r="F43" s="20">
        <v>4</v>
      </c>
      <c r="G43" s="21">
        <f>E43*F43</f>
        <v>4200000</v>
      </c>
      <c r="H43" s="22">
        <f>F43</f>
        <v>4</v>
      </c>
      <c r="I43" s="23">
        <f t="shared" ref="I43" si="16">H43*E43</f>
        <v>4200000</v>
      </c>
    </row>
    <row r="44" spans="1:9" ht="16.5" x14ac:dyDescent="0.3">
      <c r="A44" s="1"/>
      <c r="B44" s="16"/>
      <c r="C44" s="39" t="s">
        <v>56</v>
      </c>
      <c r="D44" s="16" t="s">
        <v>55</v>
      </c>
      <c r="E44" s="21">
        <v>3500000</v>
      </c>
      <c r="F44" s="20">
        <v>1</v>
      </c>
      <c r="G44" s="21">
        <f t="shared" si="11"/>
        <v>3500000</v>
      </c>
      <c r="H44" s="22">
        <f>F44</f>
        <v>1</v>
      </c>
      <c r="I44" s="23">
        <f>H44*E44</f>
        <v>3500000</v>
      </c>
    </row>
    <row r="45" spans="1:9" ht="16.5" x14ac:dyDescent="0.3">
      <c r="A45" s="1"/>
      <c r="B45" s="24" t="s">
        <v>57</v>
      </c>
      <c r="C45" s="41" t="s">
        <v>58</v>
      </c>
      <c r="D45" s="41"/>
      <c r="E45" s="42"/>
      <c r="F45" s="44"/>
      <c r="G45" s="44">
        <f>SUM(G43:G44)</f>
        <v>7700000</v>
      </c>
      <c r="H45" s="45"/>
      <c r="I45" s="44">
        <f>SUM(I43:I44)</f>
        <v>7700000</v>
      </c>
    </row>
    <row r="46" spans="1:9" ht="16.5" x14ac:dyDescent="0.3">
      <c r="A46" s="1"/>
      <c r="B46" s="24" t="s">
        <v>59</v>
      </c>
      <c r="C46" s="41" t="s">
        <v>60</v>
      </c>
      <c r="D46" s="41"/>
      <c r="E46" s="42"/>
      <c r="F46" s="44"/>
      <c r="G46" s="44"/>
      <c r="H46" s="45"/>
      <c r="I46" s="44"/>
    </row>
    <row r="47" spans="1:9" ht="16.5" x14ac:dyDescent="0.3">
      <c r="A47" s="1"/>
      <c r="B47" s="24" t="s">
        <v>61</v>
      </c>
      <c r="C47" s="41" t="s">
        <v>62</v>
      </c>
      <c r="D47" s="41"/>
      <c r="E47" s="42"/>
      <c r="F47" s="44"/>
      <c r="G47" s="44">
        <f>SUM(G42+G45)</f>
        <v>48590000</v>
      </c>
      <c r="H47" s="45"/>
      <c r="I47" s="44">
        <f>SUM(I42+I45)</f>
        <v>48590000</v>
      </c>
    </row>
    <row r="48" spans="1:9" ht="16.5" x14ac:dyDescent="0.3">
      <c r="A48" s="1"/>
      <c r="B48" s="24" t="s">
        <v>63</v>
      </c>
      <c r="C48" s="34" t="s">
        <v>64</v>
      </c>
      <c r="D48" s="24"/>
      <c r="E48" s="29"/>
      <c r="F48" s="38"/>
      <c r="G48" s="29">
        <f>0.1*(G45+G42)</f>
        <v>4859000</v>
      </c>
      <c r="H48" s="38"/>
      <c r="I48" s="29">
        <f>0.1*(I45+I42)</f>
        <v>4859000</v>
      </c>
    </row>
    <row r="49" spans="1:9" ht="16.5" x14ac:dyDescent="0.3">
      <c r="A49" s="1"/>
      <c r="B49" s="24" t="s">
        <v>65</v>
      </c>
      <c r="C49" s="34" t="s">
        <v>66</v>
      </c>
      <c r="D49" s="35"/>
      <c r="E49" s="46"/>
      <c r="F49" s="38"/>
      <c r="G49" s="29">
        <f>SUM(G46+G47+G48)</f>
        <v>53449000</v>
      </c>
      <c r="H49" s="38"/>
      <c r="I49" s="29">
        <f>SUM(I46+I47+I48)</f>
        <v>53449000</v>
      </c>
    </row>
    <row r="50" spans="1:9" ht="16.5" x14ac:dyDescent="0.3">
      <c r="A50" s="1"/>
      <c r="B50" s="47"/>
      <c r="C50" s="48"/>
      <c r="D50" s="48"/>
      <c r="E50" s="48"/>
      <c r="F50" s="48"/>
      <c r="G50" s="48"/>
      <c r="H50" s="48"/>
      <c r="I50" s="49">
        <f>I49-G49</f>
        <v>0</v>
      </c>
    </row>
    <row r="51" spans="1:9" ht="16.5" x14ac:dyDescent="0.3">
      <c r="A51" s="1"/>
      <c r="B51" s="50" t="s">
        <v>67</v>
      </c>
      <c r="C51" s="47"/>
      <c r="D51" s="47"/>
      <c r="E51" s="47"/>
      <c r="F51" s="47"/>
      <c r="G51" s="47"/>
      <c r="H51" s="47"/>
      <c r="I51" s="47"/>
    </row>
    <row r="52" spans="1:9" ht="16.5" x14ac:dyDescent="0.3">
      <c r="A52" s="1"/>
      <c r="B52" s="47"/>
      <c r="C52" s="47" t="s">
        <v>68</v>
      </c>
      <c r="D52" s="47"/>
      <c r="E52" s="47"/>
      <c r="F52" s="47"/>
      <c r="G52" s="47" t="s">
        <v>69</v>
      </c>
      <c r="H52" s="47"/>
      <c r="I52" s="47"/>
    </row>
    <row r="53" spans="1:9" ht="16.5" x14ac:dyDescent="0.3">
      <c r="A53" s="1"/>
      <c r="B53" s="47"/>
      <c r="C53" s="47"/>
      <c r="D53" s="47"/>
      <c r="E53" s="47"/>
      <c r="F53" s="47"/>
      <c r="G53" s="47"/>
      <c r="H53" s="47"/>
      <c r="I53" s="47"/>
    </row>
    <row r="54" spans="1:9" ht="16.5" x14ac:dyDescent="0.3">
      <c r="A54" s="1"/>
      <c r="B54" s="47"/>
      <c r="C54" s="47" t="s">
        <v>70</v>
      </c>
      <c r="D54" s="47"/>
      <c r="E54" s="47"/>
      <c r="F54" s="47"/>
      <c r="G54" s="47" t="s">
        <v>71</v>
      </c>
      <c r="H54" s="47"/>
      <c r="I54" s="47"/>
    </row>
    <row r="55" spans="1:9" ht="16.5" x14ac:dyDescent="0.3">
      <c r="A55" s="1"/>
      <c r="B55" s="47"/>
      <c r="C55" s="47"/>
      <c r="D55" s="47"/>
      <c r="E55" s="47"/>
      <c r="F55" s="47"/>
      <c r="G55" s="47"/>
      <c r="H55" s="47"/>
      <c r="I55" s="47"/>
    </row>
    <row r="56" spans="1:9" ht="16.5" x14ac:dyDescent="0.3">
      <c r="A56" s="1"/>
      <c r="B56" s="47"/>
      <c r="C56" s="47" t="s">
        <v>72</v>
      </c>
      <c r="D56" s="47"/>
      <c r="E56" s="47"/>
      <c r="F56" s="47"/>
      <c r="G56" s="47" t="s">
        <v>73</v>
      </c>
      <c r="H56" s="47"/>
      <c r="I56" s="47"/>
    </row>
    <row r="57" spans="1:9" ht="16.5" x14ac:dyDescent="0.3">
      <c r="A57" s="1"/>
      <c r="B57" s="47"/>
      <c r="C57" s="47"/>
      <c r="D57" s="47"/>
      <c r="E57" s="47"/>
      <c r="F57" s="47"/>
      <c r="G57" s="47"/>
      <c r="H57" s="47"/>
      <c r="I57" s="47"/>
    </row>
    <row r="58" spans="1:9" ht="16.5" x14ac:dyDescent="0.3">
      <c r="A58" s="1"/>
      <c r="B58" s="50" t="s">
        <v>74</v>
      </c>
      <c r="C58" s="47"/>
      <c r="D58" s="47"/>
      <c r="E58" s="47"/>
      <c r="F58" s="47"/>
      <c r="G58" s="47"/>
      <c r="H58" s="47"/>
      <c r="I58" s="47"/>
    </row>
    <row r="59" spans="1:9" ht="16.5" x14ac:dyDescent="0.3">
      <c r="A59" s="1"/>
      <c r="B59" s="47"/>
      <c r="C59" s="47" t="s">
        <v>75</v>
      </c>
      <c r="D59" s="47"/>
      <c r="E59" s="47"/>
      <c r="F59" s="47"/>
      <c r="G59" s="47" t="s">
        <v>76</v>
      </c>
      <c r="H59" s="1"/>
      <c r="I59" s="51"/>
    </row>
    <row r="60" spans="1:9" ht="16.5" x14ac:dyDescent="0.3">
      <c r="A60" s="1"/>
      <c r="B60" s="50" t="s">
        <v>77</v>
      </c>
      <c r="C60" s="47"/>
      <c r="D60" s="47"/>
      <c r="E60" s="47"/>
      <c r="F60" s="47"/>
      <c r="G60" s="47"/>
      <c r="H60" s="1"/>
      <c r="I60" s="47"/>
    </row>
    <row r="61" spans="1:9" ht="16.5" x14ac:dyDescent="0.3">
      <c r="A61" s="1"/>
      <c r="B61" s="47"/>
      <c r="C61" s="52" t="s">
        <v>78</v>
      </c>
      <c r="D61" s="47"/>
      <c r="E61" s="47"/>
      <c r="F61" s="47"/>
      <c r="G61" s="47" t="s">
        <v>79</v>
      </c>
      <c r="H61" s="1"/>
      <c r="I61" s="51"/>
    </row>
    <row r="62" spans="1:9" ht="16.5" x14ac:dyDescent="0.3">
      <c r="A62" s="1"/>
      <c r="B62" s="47"/>
      <c r="C62" s="47"/>
      <c r="D62" s="47"/>
      <c r="E62" s="47"/>
      <c r="F62" s="47"/>
      <c r="G62" s="47"/>
      <c r="H62" s="1"/>
      <c r="I62" s="47"/>
    </row>
    <row r="63" spans="1:9" ht="16.5" x14ac:dyDescent="0.3">
      <c r="A63" s="1"/>
      <c r="B63" s="47"/>
      <c r="C63" s="47" t="s">
        <v>80</v>
      </c>
      <c r="D63" s="47"/>
      <c r="E63" s="47"/>
      <c r="F63" s="47"/>
      <c r="G63" s="47" t="s">
        <v>81</v>
      </c>
      <c r="H63" s="1"/>
      <c r="I63" s="47"/>
    </row>
  </sheetData>
  <mergeCells count="11">
    <mergeCell ref="G10:I10"/>
    <mergeCell ref="B12:B13"/>
    <mergeCell ref="C12:C13"/>
    <mergeCell ref="F12:G12"/>
    <mergeCell ref="H12:I12"/>
    <mergeCell ref="C1:I1"/>
    <mergeCell ref="C2:I2"/>
    <mergeCell ref="C3:I3"/>
    <mergeCell ref="B5:I5"/>
    <mergeCell ref="B6:I6"/>
    <mergeCell ref="B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dcterms:created xsi:type="dcterms:W3CDTF">2024-01-23T01:50:19Z</dcterms:created>
  <dcterms:modified xsi:type="dcterms:W3CDTF">2024-01-23T01:51:08Z</dcterms:modified>
</cp:coreProperties>
</file>