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4\"/>
    </mc:Choice>
  </mc:AlternateContent>
  <xr:revisionPtr revIDLastSave="0" documentId="13_ncr:1_{E118D899-AF98-4466-B1F5-9F3600EFCD10}" xr6:coauthVersionLast="47" xr6:coauthVersionMax="47" xr10:uidLastSave="{00000000-0000-0000-0000-000000000000}"/>
  <bookViews>
    <workbookView xWindow="23880" yWindow="-2760" windowWidth="29040" windowHeight="15720" tabRatio="992" activeTab="1" xr2:uid="{00000000-000D-0000-FFFF-FFFF00000000}"/>
  </bookViews>
  <sheets>
    <sheet name="1-2024" sheetId="69" r:id="rId1"/>
    <sheet name="2-2024" sheetId="70" r:id="rId2"/>
  </sheets>
  <calcPr calcId="191029"/>
</workbook>
</file>

<file path=xl/calcChain.xml><?xml version="1.0" encoding="utf-8"?>
<calcChain xmlns="http://schemas.openxmlformats.org/spreadsheetml/2006/main">
  <c r="G53" i="70" l="1"/>
  <c r="H53" i="70" s="1"/>
  <c r="H54" i="70" s="1"/>
  <c r="H55" i="70" s="1"/>
  <c r="G36" i="70"/>
  <c r="H36" i="70" s="1"/>
  <c r="H37" i="70" s="1"/>
  <c r="F54" i="70"/>
  <c r="F55" i="70" s="1"/>
  <c r="F53" i="70"/>
  <c r="F37" i="70"/>
  <c r="F36" i="70"/>
  <c r="F44" i="70"/>
  <c r="F56" i="70" s="1"/>
  <c r="H17" i="70"/>
  <c r="H19" i="70" s="1"/>
  <c r="G17" i="69"/>
  <c r="H44" i="70" l="1"/>
  <c r="H56" i="70" s="1"/>
  <c r="H57" i="70" s="1"/>
  <c r="H58" i="70" s="1"/>
  <c r="F57" i="70"/>
  <c r="F58" i="70" s="1"/>
  <c r="G53" i="69"/>
  <c r="G36" i="69"/>
  <c r="F17" i="69"/>
  <c r="F19" i="69" s="1"/>
  <c r="F36" i="69" l="1"/>
  <c r="H53" i="69" l="1"/>
  <c r="F53" i="69"/>
  <c r="F54" i="69" s="1"/>
  <c r="F55" i="69" s="1"/>
  <c r="H36" i="69"/>
  <c r="F37" i="69"/>
  <c r="F44" i="69" s="1"/>
  <c r="H17" i="69"/>
  <c r="H19" i="69" s="1"/>
  <c r="F56" i="69" l="1"/>
  <c r="F57" i="69" s="1"/>
  <c r="F58" i="69" s="1"/>
  <c r="H37" i="69"/>
  <c r="H44" i="69" s="1"/>
  <c r="H54" i="69"/>
  <c r="H55" i="69" s="1"/>
  <c r="H56" i="69" l="1"/>
  <c r="H57" i="69" l="1"/>
  <c r="H58" i="69" s="1"/>
</calcChain>
</file>

<file path=xl/sharedStrings.xml><?xml version="1.0" encoding="utf-8"?>
<sst xmlns="http://schemas.openxmlformats.org/spreadsheetml/2006/main" count="272" uniqueCount="98">
  <si>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</si>
  <si>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</si>
  <si>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</si>
  <si>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</si>
  <si>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</si>
  <si>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</si>
  <si>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</si>
  <si>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</si>
  <si>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</si>
  <si>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</si>
  <si>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</si>
  <si>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</si>
  <si>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</si>
  <si>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</si>
  <si>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</si>
  <si>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</si>
  <si>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</si>
  <si>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</si>
  <si>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</si>
  <si>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</si>
  <si>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</si>
  <si>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</si>
  <si>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</si>
  <si>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</si>
  <si>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</si>
  <si>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</si>
  <si>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</si>
  <si>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</si>
  <si>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</si>
  <si>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</si>
  <si>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</si>
  <si>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</si>
  <si>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</si>
  <si>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</si>
  <si>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</si>
  <si>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</si>
  <si>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</si>
  <si>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</si>
  <si>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</si>
  <si>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</si>
  <si>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</si>
  <si>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</si>
  <si>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</si>
  <si>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</si>
  <si>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</si>
  <si>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</si>
  <si>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</si>
  <si>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</si>
  <si>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</si>
  <si>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</si>
  <si>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</si>
  <si>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</si>
  <si>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</si>
  <si>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</si>
  <si>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</si>
  <si>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</si>
  <si>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</si>
  <si>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</si>
  <si>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</si>
  <si>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</si>
  <si>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</si>
  <si>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</si>
  <si>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</si>
  <si>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</si>
  <si>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</si>
  <si>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</si>
  <si>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</si>
  <si>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</si>
  <si>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</si>
  <si>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</si>
  <si>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</si>
  <si>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</si>
  <si>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</si>
  <si>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</si>
  <si>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</si>
  <si>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</si>
  <si>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</si>
  <si>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</si>
  <si>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</si>
  <si>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</si>
  <si>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</si>
  <si>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</si>
  <si>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</si>
  <si>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</si>
  <si>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</si>
  <si>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</si>
  <si>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</si>
  <si>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</si>
  <si>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Шалган холбох маршрут</t>
  </si>
  <si>
    <t>Суваг малталт</t>
  </si>
  <si>
    <t>Ховилон сорьцлолт</t>
  </si>
  <si>
    <t>Геоэкологийн сорьц</t>
  </si>
  <si>
    <t>2024 оны 1 дүгээр сарын 1-ээс 1 дүгээр сарын 31-ий өдөр хүртэл</t>
  </si>
  <si>
    <t>Үндэсний геологийн албаны даргын үүргийг түр орлон гүйцэтгэгч</t>
  </si>
  <si>
    <t>Б.Мөнхтөр</t>
  </si>
  <si>
    <t>Т.Цэрэндулам</t>
  </si>
  <si>
    <t>Үндэсний геологийн албаны ТЗУХ-ийн УТСГ хариуцсан ажилтан</t>
  </si>
  <si>
    <t>2024 оны 2 дугаар сарын 1-ээс 2 дугаар сарын 29-ий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</si>
</sst>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3" fontId="8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8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8"/>
  <sheetViews>
    <sheetView topLeftCell="A41" workbookViewId="0">
      <selection activeCell="F68" sqref="F6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2" t="s">
        <v>82</v>
      </c>
      <c r="B2" s="32"/>
      <c r="C2" s="32"/>
      <c r="D2" s="32"/>
      <c r="E2" s="32"/>
      <c r="F2" s="32"/>
      <c r="G2" s="32"/>
      <c r="H2" s="32"/>
    </row>
    <row r="3" spans="1:8">
      <c r="A3" s="32" t="s">
        <v>81</v>
      </c>
      <c r="B3" s="32"/>
      <c r="C3" s="32"/>
      <c r="D3" s="32"/>
      <c r="E3" s="32"/>
      <c r="F3" s="32"/>
      <c r="G3" s="32"/>
      <c r="H3" s="32"/>
    </row>
    <row r="4" spans="1:8">
      <c r="A4" s="32" t="s">
        <v>80</v>
      </c>
      <c r="B4" s="32"/>
      <c r="C4" s="32"/>
      <c r="D4" s="32"/>
      <c r="E4" s="32"/>
      <c r="F4" s="32"/>
      <c r="G4" s="32"/>
      <c r="H4" s="32"/>
    </row>
    <row r="6" spans="1:8" ht="15">
      <c r="B6" s="33" t="s">
        <v>83</v>
      </c>
      <c r="C6" s="33"/>
      <c r="D6" s="33"/>
      <c r="E6" s="33"/>
      <c r="F6" s="33"/>
      <c r="G6" s="33"/>
      <c r="H6" s="33"/>
    </row>
    <row r="7" spans="1:8" ht="15">
      <c r="B7" s="33" t="s">
        <v>84</v>
      </c>
      <c r="C7" s="33"/>
      <c r="D7" s="33"/>
      <c r="E7" s="33"/>
      <c r="F7" s="33"/>
      <c r="G7" s="33"/>
      <c r="H7" s="33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2" t="s">
        <v>92</v>
      </c>
      <c r="B10" s="32"/>
      <c r="C10" s="32"/>
      <c r="D10" s="32"/>
      <c r="E10" s="32"/>
      <c r="F10" s="32"/>
      <c r="G10" s="32"/>
      <c r="H10" s="32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2" t="s">
        <v>85</v>
      </c>
      <c r="B12" s="32"/>
      <c r="C12" s="32"/>
      <c r="D12" s="32"/>
      <c r="E12" s="32"/>
      <c r="F12" s="32"/>
      <c r="G12" s="32"/>
      <c r="H12" s="32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>
        <v>10</v>
      </c>
      <c r="F17" s="17">
        <f>E17*D17</f>
        <v>500000</v>
      </c>
      <c r="G17" s="5">
        <f>E17</f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>
        <f>SUM(F17:F18)</f>
        <v>500000</v>
      </c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18308000</v>
      </c>
      <c r="G44" s="11"/>
      <c r="H44" s="10">
        <f>SUM(H19+H32+H37+H43)</f>
        <v>18308000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800000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800000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19108000</v>
      </c>
      <c r="G56" s="11"/>
      <c r="H56" s="10">
        <f>SUM(H44,H55)</f>
        <v>19108000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1910800</v>
      </c>
      <c r="G57" s="11"/>
      <c r="H57" s="10">
        <f>H56*0.1</f>
        <v>1910800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21018800</v>
      </c>
      <c r="G58" s="11"/>
      <c r="H58" s="10">
        <f>SUM(H56:H57)</f>
        <v>21018800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8" t="s">
        <v>72</v>
      </c>
      <c r="G61" s="38"/>
    </row>
    <row r="62" spans="1:10" ht="21" customHeight="1">
      <c r="B62" s="25" t="s">
        <v>77</v>
      </c>
      <c r="E62" s="24" t="s">
        <v>73</v>
      </c>
      <c r="F62" s="38" t="s">
        <v>75</v>
      </c>
      <c r="G62" s="38"/>
    </row>
    <row r="63" spans="1:10" ht="21" customHeight="1">
      <c r="B63" s="23" t="s">
        <v>76</v>
      </c>
      <c r="E63" s="24" t="s">
        <v>73</v>
      </c>
      <c r="F63" s="38" t="s">
        <v>74</v>
      </c>
      <c r="G63" s="38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8" t="s">
        <v>94</v>
      </c>
      <c r="G65" s="38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8" t="s">
        <v>79</v>
      </c>
      <c r="G67" s="38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FBEB-7FB6-48F7-B0CB-A0F931D5BD43}">
  <dimension ref="A2:J68"/>
  <sheetViews>
    <sheetView tabSelected="1" workbookViewId="0">
      <selection activeCell="K13" sqref="K13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2" t="s">
        <v>82</v>
      </c>
      <c r="B2" s="32"/>
      <c r="C2" s="32"/>
      <c r="D2" s="32"/>
      <c r="E2" s="32"/>
      <c r="F2" s="32"/>
      <c r="G2" s="32"/>
      <c r="H2" s="32"/>
    </row>
    <row r="3" spans="1:8">
      <c r="A3" s="32" t="s">
        <v>81</v>
      </c>
      <c r="B3" s="32"/>
      <c r="C3" s="32"/>
      <c r="D3" s="32"/>
      <c r="E3" s="32"/>
      <c r="F3" s="32"/>
      <c r="G3" s="32"/>
      <c r="H3" s="32"/>
    </row>
    <row r="4" spans="1:8">
      <c r="A4" s="32" t="s">
        <v>80</v>
      </c>
      <c r="B4" s="32"/>
      <c r="C4" s="32"/>
      <c r="D4" s="32"/>
      <c r="E4" s="32"/>
      <c r="F4" s="32"/>
      <c r="G4" s="32"/>
      <c r="H4" s="32"/>
    </row>
    <row r="6" spans="1:8" ht="15">
      <c r="B6" s="33" t="s">
        <v>83</v>
      </c>
      <c r="C6" s="33"/>
      <c r="D6" s="33"/>
      <c r="E6" s="33"/>
      <c r="F6" s="33"/>
      <c r="G6" s="33"/>
      <c r="H6" s="33"/>
    </row>
    <row r="7" spans="1:8" ht="15">
      <c r="B7" s="33" t="s">
        <v>84</v>
      </c>
      <c r="C7" s="33"/>
      <c r="D7" s="33"/>
      <c r="E7" s="33"/>
      <c r="F7" s="33"/>
      <c r="G7" s="33"/>
      <c r="H7" s="33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2" t="s">
        <v>97</v>
      </c>
      <c r="B10" s="32"/>
      <c r="C10" s="32"/>
      <c r="D10" s="32"/>
      <c r="E10" s="32"/>
      <c r="F10" s="32"/>
      <c r="G10" s="32"/>
      <c r="H10" s="32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2" t="s">
        <v>85</v>
      </c>
      <c r="B12" s="32"/>
      <c r="C12" s="32"/>
      <c r="D12" s="32"/>
      <c r="E12" s="32"/>
      <c r="F12" s="32"/>
      <c r="G12" s="32"/>
      <c r="H12" s="32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E36+'1-2024'!G36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36116000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E53+'1-2024'!G53</f>
        <v>2</v>
      </c>
      <c r="H53" s="7">
        <f>G53*D53</f>
        <v>1600000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1600000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1600000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37716000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3771600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41487600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8" t="s">
        <v>72</v>
      </c>
      <c r="G61" s="38"/>
    </row>
    <row r="62" spans="1:10" ht="21" customHeight="1">
      <c r="B62" s="25" t="s">
        <v>77</v>
      </c>
      <c r="E62" s="24" t="s">
        <v>73</v>
      </c>
      <c r="F62" s="38" t="s">
        <v>75</v>
      </c>
      <c r="G62" s="38"/>
    </row>
    <row r="63" spans="1:10" ht="21" customHeight="1">
      <c r="B63" s="23" t="s">
        <v>76</v>
      </c>
      <c r="E63" s="24" t="s">
        <v>73</v>
      </c>
      <c r="F63" s="38" t="s">
        <v>74</v>
      </c>
      <c r="G63" s="38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8" t="s">
        <v>94</v>
      </c>
      <c r="G65" s="38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8" t="s">
        <v>79</v>
      </c>
      <c r="G67" s="38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1-2024</vt:lpstr>
      <vt:lpstr>2-2024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2024-01-16T06:24:50Z</cp:lastPrinted>
  <dcterms:created xsi:type="dcterms:W3CDTF">2014-01-15T06:30:10Z</dcterms:created>
  <dcterms:modified xsi:type="dcterms:W3CDTF">2024-02-16T04:16:37Z</dcterms:modified>
</cp:coreProperties>
</file>