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4B9C64-6D58-4F67-BAE8-076E406CA8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1" i="1" l="1"/>
  <c r="F24" i="1"/>
  <c r="F23" i="1"/>
  <c r="F22" i="1"/>
  <c r="F20" i="1"/>
  <c r="F19" i="1"/>
  <c r="F14" i="1"/>
  <c r="J11" i="1"/>
  <c r="H17" i="1" l="1"/>
  <c r="F17" i="1"/>
  <c r="H15" i="1"/>
  <c r="H18" i="1" s="1"/>
  <c r="H19" i="1" s="1"/>
  <c r="F15" i="1"/>
  <c r="F18" i="1" s="1"/>
  <c r="H12" i="1"/>
  <c r="F12" i="1"/>
  <c r="H11" i="1"/>
  <c r="F11" i="1"/>
  <c r="F13" i="1" l="1"/>
  <c r="H13" i="1"/>
  <c r="H14" i="1" s="1"/>
  <c r="H20" i="1" l="1"/>
  <c r="H22" i="1" l="1"/>
  <c r="H23" i="1" s="1"/>
  <c r="H24" i="1" s="1"/>
  <c r="K25" i="1" l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<sst xmlns="http://schemas.openxmlformats.org/spreadsheetml/2006/main" count="58" uniqueCount="56">
  <si>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</si>
  <si>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</si>
  <si>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</si>
  <si>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</si>
  <si>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</si>
  <si>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</si>
  <si>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</si>
  <si>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</si>
  <si>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</si>
  <si>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</si>
  <si>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</si>
  <si>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</si>
  <si>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</si>
  <si>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</si>
  <si>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</si>
  <si>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</si>
  <si>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</si>
  <si>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</si>
  <si>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</si>
  <si>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</si>
  <si>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</si>
  <si>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</si>
  <si>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</si>
  <si>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</si>
  <si>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</si>
  <si>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</si>
  <si>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</si>
  <si>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</si>
  <si>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</si>
  <si>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</si>
  <si>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</si>
  <si>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</si>
  <si>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</si>
  <si>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</si>
  <si>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</si>
  <si>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</si>
  <si>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</si>
  <si>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</si>
  <si>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</si>
  <si>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 xml:space="preserve">ҮГА-ны ГСХ-ийн  мэргэжилтэн                          </t>
  </si>
  <si>
    <t>Нягтлан бодогч</t>
  </si>
  <si>
    <t xml:space="preserve">/Т.Цэрэндулам./ </t>
  </si>
  <si>
    <t>ҮГА-ны ТЗУХ-н УТСГХ ажилтан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</si>
  <si>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</si>
  <si>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</si>
  <si>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</si>
  <si>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</si>
  <si>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</si>
  <si>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</si>
  <si>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</si>
  <si>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</si>
  <si>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</si>
  <si>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</si>
  <si>
    <t>2025 оны 2 дугаар сарын 1-нээс 2 дугаар сарын 28-ны өдөр хүртэл</t>
  </si>
  <si>
    <t>ҮГА-ны даргын албан үүргийг түр орлон гүйцэтгэгч</t>
  </si>
  <si>
    <t>/П.Батцацрал/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</si>
</sst>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6" workbookViewId="0">
      <selection activeCell="H28" sqref="H28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3" ht="15.6" x14ac:dyDescent="0.3">
      <c r="A1" s="73" t="s">
        <v>0</v>
      </c>
      <c r="B1" s="73"/>
      <c r="C1" s="73"/>
      <c r="D1" s="73"/>
      <c r="E1" s="73"/>
      <c r="F1" s="73"/>
      <c r="G1" s="73"/>
      <c r="H1" s="73"/>
    </row>
    <row r="2" spans="1:13" ht="15.6" x14ac:dyDescent="0.3">
      <c r="A2" s="73" t="s">
        <v>1</v>
      </c>
      <c r="B2" s="73"/>
      <c r="C2" s="73"/>
      <c r="D2" s="73"/>
      <c r="E2" s="73"/>
      <c r="F2" s="73"/>
      <c r="G2" s="73"/>
      <c r="H2" s="73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4" t="s">
        <v>2</v>
      </c>
      <c r="B4" s="74"/>
      <c r="C4" s="74"/>
      <c r="D4" s="74"/>
      <c r="E4" s="74"/>
      <c r="F4" s="74"/>
      <c r="G4" s="74"/>
      <c r="H4" s="74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3" t="s">
        <v>53</v>
      </c>
      <c r="B6" s="73"/>
      <c r="C6" s="73"/>
      <c r="D6" s="73"/>
      <c r="E6" s="73"/>
      <c r="F6" s="73"/>
      <c r="G6" s="73"/>
      <c r="H6" s="73"/>
    </row>
    <row r="7" spans="1:13" ht="19.95" customHeight="1" x14ac:dyDescent="0.3">
      <c r="A7" s="75" t="s">
        <v>3</v>
      </c>
      <c r="B7" s="75"/>
      <c r="C7" s="75"/>
      <c r="D7" s="75"/>
      <c r="E7" s="75"/>
      <c r="F7" s="75"/>
      <c r="G7" s="75"/>
      <c r="H7" s="75"/>
    </row>
    <row r="8" spans="1:13" ht="27" customHeight="1" x14ac:dyDescent="0.3">
      <c r="A8" s="76" t="s">
        <v>4</v>
      </c>
      <c r="B8" s="76" t="s">
        <v>5</v>
      </c>
      <c r="C8" s="77" t="s">
        <v>6</v>
      </c>
      <c r="D8" s="77" t="s">
        <v>7</v>
      </c>
      <c r="E8" s="72" t="s">
        <v>8</v>
      </c>
      <c r="F8" s="72"/>
      <c r="G8" s="72" t="s">
        <v>9</v>
      </c>
      <c r="H8" s="72"/>
    </row>
    <row r="9" spans="1:13" ht="24.6" customHeight="1" x14ac:dyDescent="0.3">
      <c r="A9" s="76"/>
      <c r="B9" s="76"/>
      <c r="C9" s="78"/>
      <c r="D9" s="78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f>337+E11</f>
        <v>674</v>
      </c>
      <c r="H11" s="11">
        <f>G11*D11</f>
        <v>32486800</v>
      </c>
      <c r="J11">
        <f>16243400/2500000</f>
        <v>6.4973599999999996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8"/>
      <c r="F12" s="11">
        <f>E12*D12</f>
        <v>0</v>
      </c>
      <c r="G12" s="8"/>
      <c r="H12" s="11">
        <f>G12*D12</f>
        <v>0</v>
      </c>
    </row>
    <row r="13" spans="1:13" ht="15.6" x14ac:dyDescent="0.3">
      <c r="A13" s="12" t="s">
        <v>45</v>
      </c>
      <c r="B13" s="7" t="s">
        <v>44</v>
      </c>
      <c r="C13" s="5"/>
      <c r="D13" s="16"/>
      <c r="E13" s="8"/>
      <c r="F13" s="9">
        <f>F11+F12</f>
        <v>16243400</v>
      </c>
      <c r="G13" s="8"/>
      <c r="H13" s="9">
        <f>H11+H12</f>
        <v>32486800</v>
      </c>
    </row>
    <row r="14" spans="1:13" ht="12.6" customHeight="1" x14ac:dyDescent="0.3">
      <c r="A14" s="13" t="s">
        <v>46</v>
      </c>
      <c r="B14" s="17" t="s">
        <v>18</v>
      </c>
      <c r="C14" s="18"/>
      <c r="D14" s="19"/>
      <c r="E14" s="20"/>
      <c r="F14" s="21">
        <f>F13</f>
        <v>16243400</v>
      </c>
      <c r="G14" s="21"/>
      <c r="H14" s="21">
        <f>H13</f>
        <v>32486800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v>2</v>
      </c>
      <c r="H15" s="23">
        <f t="shared" ref="H15" si="1">G15*D15</f>
        <v>3900000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48</v>
      </c>
      <c r="B18" s="30" t="s">
        <v>47</v>
      </c>
      <c r="C18" s="27"/>
      <c r="D18" s="6"/>
      <c r="E18" s="10"/>
      <c r="F18" s="9">
        <f>F15</f>
        <v>1950000</v>
      </c>
      <c r="G18" s="8"/>
      <c r="H18" s="9">
        <f>H15</f>
        <v>3900000</v>
      </c>
    </row>
    <row r="19" spans="1:13" ht="16.2" customHeight="1" x14ac:dyDescent="0.3">
      <c r="A19" s="31" t="s">
        <v>49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3900000</v>
      </c>
      <c r="K19" s="52"/>
      <c r="M19" s="54"/>
    </row>
    <row r="20" spans="1:13" ht="15" customHeight="1" x14ac:dyDescent="0.3">
      <c r="A20" s="31" t="s">
        <v>50</v>
      </c>
      <c r="B20" s="35" t="s">
        <v>26</v>
      </c>
      <c r="C20" s="31"/>
      <c r="D20" s="32"/>
      <c r="E20" s="33"/>
      <c r="F20" s="59">
        <f>F19+F14</f>
        <v>18193400</v>
      </c>
      <c r="G20" s="34"/>
      <c r="H20" s="59">
        <f>H19+H14</f>
        <v>36386800</v>
      </c>
    </row>
    <row r="21" spans="1:13" ht="15.6" x14ac:dyDescent="0.3">
      <c r="A21" s="36" t="s">
        <v>51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52</v>
      </c>
      <c r="B22" s="17" t="s">
        <v>28</v>
      </c>
      <c r="C22" s="43"/>
      <c r="D22" s="32"/>
      <c r="E22" s="33"/>
      <c r="F22" s="59">
        <f>F21+F20</f>
        <v>18193400</v>
      </c>
      <c r="G22" s="44"/>
      <c r="H22" s="59">
        <f>H20+H21</f>
        <v>36386800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1819340</v>
      </c>
      <c r="G23" s="44"/>
      <c r="H23" s="60">
        <f>H22*10%</f>
        <v>3638680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20012740</v>
      </c>
      <c r="G24" s="44"/>
      <c r="H24" s="60">
        <f>H22+H23</f>
        <v>40025480</v>
      </c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>
        <f>H24-F24</f>
        <v>20012740</v>
      </c>
    </row>
    <row r="26" spans="1:13" ht="15" x14ac:dyDescent="0.3">
      <c r="A26" s="46"/>
      <c r="B26" s="64" t="s">
        <v>32</v>
      </c>
      <c r="C26" s="64"/>
      <c r="D26" s="64"/>
      <c r="E26" s="64"/>
      <c r="F26" s="71" t="s">
        <v>33</v>
      </c>
      <c r="G26" s="71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1" t="s">
        <v>35</v>
      </c>
      <c r="G27" s="71"/>
      <c r="H27" s="48"/>
    </row>
    <row r="28" spans="1:13" ht="15" x14ac:dyDescent="0.3">
      <c r="A28" s="46"/>
      <c r="B28" s="65" t="s">
        <v>40</v>
      </c>
      <c r="C28" s="64"/>
      <c r="D28" s="64"/>
      <c r="E28" s="64"/>
      <c r="F28" s="71" t="s">
        <v>36</v>
      </c>
      <c r="G28" s="71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54</v>
      </c>
      <c r="C30" s="57"/>
      <c r="D30" s="57"/>
      <c r="E30" s="57"/>
      <c r="F30" s="70" t="s">
        <v>55</v>
      </c>
      <c r="G30" s="70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42</v>
      </c>
      <c r="C32" s="57"/>
      <c r="D32" s="57"/>
      <c r="E32" s="57"/>
      <c r="F32" s="70" t="s">
        <v>41</v>
      </c>
      <c r="G32" s="70"/>
      <c r="H32" s="48"/>
    </row>
    <row r="33" spans="1:8" ht="15.6" x14ac:dyDescent="0.3">
      <c r="A33" s="46"/>
      <c r="B33" s="57" t="s">
        <v>39</v>
      </c>
      <c r="C33" s="57"/>
      <c r="D33" s="57"/>
      <c r="E33" s="57"/>
      <c r="F33" s="70" t="s">
        <v>43</v>
      </c>
      <c r="G33" s="70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A8:A9"/>
    <mergeCell ref="B8:B9"/>
    <mergeCell ref="C8:C9"/>
    <mergeCell ref="D8:D9"/>
    <mergeCell ref="E8:F8"/>
    <mergeCell ref="A1:H1"/>
    <mergeCell ref="A2:H2"/>
    <mergeCell ref="A4:H4"/>
    <mergeCell ref="A6:H6"/>
    <mergeCell ref="A7:H7"/>
    <mergeCell ref="F32:G32"/>
    <mergeCell ref="F26:G26"/>
    <mergeCell ref="F30:G30"/>
    <mergeCell ref="F33:G33"/>
    <mergeCell ref="G8:H8"/>
    <mergeCell ref="F27:G27"/>
    <mergeCell ref="F28:G28"/>
  </mergeCells>
  <pageMargins left="0.7" right="0.7" top="0.5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2025-02-17T04:07:32Z</cp:lastPrinted>
  <dcterms:created xsi:type="dcterms:W3CDTF">2023-11-20T10:11:41Z</dcterms:created>
  <dcterms:modified xsi:type="dcterms:W3CDTF">2025-02-17T04:12:26Z</dcterms:modified>
</cp:coreProperties>
</file>