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komoos 2025\2024 guitsetgel\2025-04 sar\"/>
    </mc:Choice>
  </mc:AlternateContent>
  <xr:revisionPtr revIDLastSave="0" documentId="13_ncr:1_{57BDA414-91C6-470E-ADD1-995CC261EE47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-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4" l="1"/>
  <c r="I12" i="4"/>
  <c r="H14" i="4" l="1"/>
  <c r="F14" i="4"/>
  <c r="H13" i="4"/>
  <c r="H16" i="4" s="1"/>
  <c r="F13" i="4"/>
  <c r="F16" i="4" s="1"/>
  <c r="H11" i="4"/>
  <c r="H12" i="4" s="1"/>
  <c r="F11" i="4"/>
  <c r="F12" i="4" s="1"/>
  <c r="H17" i="4" l="1"/>
  <c r="F17" i="4"/>
  <c r="F19" i="4" l="1"/>
  <c r="F20" i="4" s="1"/>
  <c r="H19" i="4"/>
  <c r="H20" i="4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<sst xmlns="http://schemas.openxmlformats.org/spreadsheetml/2006/main" count="51" uniqueCount="44">
  <si>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</si>
  <si>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</si>
  <si>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</si>
  <si>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</si>
  <si>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</si>
  <si>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</si>
  <si>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</si>
  <si>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</si>
  <si>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</si>
  <si>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</si>
  <si>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</si>
  <si>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</si>
  <si>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</si>
  <si>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</si>
  <si>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</si>
  <si>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</si>
  <si>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</si>
  <si>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</si>
  <si>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</si>
  <si>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</si>
  <si>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</si>
  <si>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</si>
  <si>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</si>
  <si>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</si>
  <si>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</si>
  <si>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</si>
  <si>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</si>
  <si>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</si>
  <si>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</si>
  <si>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</si>
  <si>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</si>
  <si>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</si>
  <si>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</si>
  <si>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</si>
  <si>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</si>
  <si>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</si>
  <si>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</si>
  <si>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</si>
  <si>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</si>
  <si>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</si>
  <si>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</si>
  <si>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/С.Эрдэнэцогт/</t>
  </si>
  <si>
    <t>2025 оны 04 дүгээр сарын 01 ээс  04 дүгээр сарын 30 хүртэл</t>
  </si>
  <si>
    <t xml:space="preserve"> 4-р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</si>
</sst>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0" fontId="2" fillId="0" borderId="0" xfId="0" applyFont="1"/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7" fontId="7" fillId="0" borderId="4" xfId="1" applyNumberFormat="1" applyFont="1" applyBorder="1" applyAlignment="1">
      <alignment horizontal="center"/>
    </xf>
    <xf numFmtId="167" fontId="7" fillId="0" borderId="4" xfId="1" applyNumberFormat="1" applyFont="1" applyBorder="1"/>
    <xf numFmtId="0" fontId="10" fillId="0" borderId="5" xfId="0" applyFont="1" applyBorder="1" applyAlignment="1">
      <alignment horizontal="center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right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6"/>
  <sheetViews>
    <sheetView tabSelected="1" topLeftCell="A13" workbookViewId="0">
      <selection activeCell="J24" sqref="J24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11" ht="22.5" customHeight="1" x14ac:dyDescent="0.25">
      <c r="A4" s="1"/>
      <c r="B4" s="1"/>
      <c r="C4" s="41" t="s">
        <v>0</v>
      </c>
      <c r="D4" s="41"/>
      <c r="E4" s="41"/>
      <c r="F4" s="41"/>
      <c r="G4" s="41"/>
      <c r="H4" s="41"/>
      <c r="I4" s="2"/>
    </row>
    <row r="5" spans="1:11" ht="15.75" x14ac:dyDescent="0.25">
      <c r="A5" s="1"/>
      <c r="B5" s="42" t="s">
        <v>1</v>
      </c>
      <c r="C5" s="42"/>
      <c r="D5" s="42"/>
      <c r="E5" s="42"/>
      <c r="F5" s="42"/>
      <c r="G5" s="42"/>
      <c r="H5" s="42"/>
      <c r="I5" s="42"/>
    </row>
    <row r="6" spans="1:11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11" ht="15.75" x14ac:dyDescent="0.25">
      <c r="A7" s="42" t="s">
        <v>42</v>
      </c>
      <c r="B7" s="42"/>
      <c r="C7" s="42"/>
      <c r="D7" s="42"/>
      <c r="E7" s="42"/>
      <c r="F7" s="42"/>
      <c r="G7" s="42"/>
      <c r="H7" s="42"/>
      <c r="I7" s="1"/>
    </row>
    <row r="8" spans="1:11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11" ht="15.75" x14ac:dyDescent="0.25">
      <c r="A9" s="6"/>
      <c r="B9" s="5"/>
      <c r="C9" s="5" t="s">
        <v>43</v>
      </c>
      <c r="D9" s="7"/>
      <c r="E9" s="43" t="s">
        <v>4</v>
      </c>
      <c r="F9" s="43"/>
      <c r="G9" s="43"/>
      <c r="H9" s="43"/>
      <c r="I9" s="1"/>
    </row>
    <row r="10" spans="1:11" ht="15" customHeight="1" x14ac:dyDescent="0.25">
      <c r="A10" s="31" t="s">
        <v>5</v>
      </c>
      <c r="B10" s="32" t="s">
        <v>6</v>
      </c>
      <c r="C10" s="32" t="s">
        <v>7</v>
      </c>
      <c r="D10" s="33" t="s">
        <v>8</v>
      </c>
      <c r="E10" s="44" t="s">
        <v>9</v>
      </c>
      <c r="F10" s="45"/>
      <c r="G10" s="44" t="s">
        <v>10</v>
      </c>
      <c r="H10" s="45"/>
      <c r="I10" s="1"/>
    </row>
    <row r="11" spans="1:11" x14ac:dyDescent="0.25">
      <c r="A11" s="8">
        <v>32</v>
      </c>
      <c r="B11" s="9" t="s">
        <v>14</v>
      </c>
      <c r="C11" s="8" t="s">
        <v>15</v>
      </c>
      <c r="D11" s="10">
        <v>95000</v>
      </c>
      <c r="E11" s="11">
        <v>180</v>
      </c>
      <c r="F11" s="10">
        <f t="shared" ref="F11" si="0">D11*E11</f>
        <v>17100000</v>
      </c>
      <c r="G11" s="11">
        <v>820</v>
      </c>
      <c r="H11" s="10">
        <f t="shared" ref="H11" si="1">D11*G11</f>
        <v>77900000</v>
      </c>
      <c r="I11" s="12"/>
    </row>
    <row r="12" spans="1:11" x14ac:dyDescent="0.25">
      <c r="A12" s="8">
        <v>34</v>
      </c>
      <c r="B12" s="13" t="s">
        <v>13</v>
      </c>
      <c r="C12" s="8" t="s">
        <v>11</v>
      </c>
      <c r="D12" s="10"/>
      <c r="E12" s="11"/>
      <c r="F12" s="14">
        <f>SUM(F11:F11)</f>
        <v>17100000</v>
      </c>
      <c r="G12" s="11"/>
      <c r="H12" s="14">
        <f>SUM(H11:H11)</f>
        <v>77900000</v>
      </c>
      <c r="I12" s="30">
        <f>F12*2.2%</f>
        <v>376200.00000000006</v>
      </c>
    </row>
    <row r="13" spans="1:11" x14ac:dyDescent="0.25">
      <c r="A13" s="15">
        <v>40</v>
      </c>
      <c r="B13" s="9" t="s">
        <v>16</v>
      </c>
      <c r="C13" s="15" t="s">
        <v>11</v>
      </c>
      <c r="D13" s="16">
        <v>1200000</v>
      </c>
      <c r="E13" s="17">
        <v>1</v>
      </c>
      <c r="F13" s="10">
        <f t="shared" ref="F13:F14" si="2">D13*E13</f>
        <v>1200000</v>
      </c>
      <c r="G13" s="17">
        <v>4</v>
      </c>
      <c r="H13" s="10">
        <f t="shared" ref="H13:H14" si="3">D13*G13</f>
        <v>4800000</v>
      </c>
      <c r="I13" s="12"/>
    </row>
    <row r="14" spans="1:11" x14ac:dyDescent="0.25">
      <c r="A14" s="15">
        <v>41</v>
      </c>
      <c r="B14" s="9" t="s">
        <v>17</v>
      </c>
      <c r="C14" s="15" t="s">
        <v>11</v>
      </c>
      <c r="D14" s="16">
        <v>100000</v>
      </c>
      <c r="E14" s="17"/>
      <c r="F14" s="10">
        <f t="shared" si="2"/>
        <v>0</v>
      </c>
      <c r="G14" s="17"/>
      <c r="H14" s="10">
        <f t="shared" si="3"/>
        <v>0</v>
      </c>
      <c r="I14" s="12"/>
    </row>
    <row r="15" spans="1:11" x14ac:dyDescent="0.25">
      <c r="A15" s="15">
        <v>46</v>
      </c>
      <c r="B15" s="9" t="s">
        <v>18</v>
      </c>
      <c r="C15" s="15" t="s">
        <v>11</v>
      </c>
      <c r="D15" s="16"/>
      <c r="E15" s="17"/>
      <c r="F15" s="18"/>
      <c r="G15" s="17"/>
      <c r="H15" s="19"/>
      <c r="I15" s="12"/>
    </row>
    <row r="16" spans="1:11" x14ac:dyDescent="0.25">
      <c r="A16" s="8">
        <v>75</v>
      </c>
      <c r="B16" s="20" t="s">
        <v>19</v>
      </c>
      <c r="C16" s="8" t="s">
        <v>11</v>
      </c>
      <c r="D16" s="10"/>
      <c r="E16" s="11"/>
      <c r="F16" s="14">
        <f>SUM(F13:F15)</f>
        <v>1200000</v>
      </c>
      <c r="G16" s="11"/>
      <c r="H16" s="14">
        <f>SUM(H13:H15)</f>
        <v>4800000</v>
      </c>
      <c r="I16" s="12"/>
      <c r="K16"/>
    </row>
    <row r="17" spans="1:10" x14ac:dyDescent="0.25">
      <c r="A17" s="8">
        <v>76</v>
      </c>
      <c r="B17" s="9" t="s">
        <v>20</v>
      </c>
      <c r="C17" s="8" t="s">
        <v>11</v>
      </c>
      <c r="D17" s="10"/>
      <c r="E17" s="11"/>
      <c r="F17" s="21">
        <f>F12+F16</f>
        <v>18300000</v>
      </c>
      <c r="G17" s="11"/>
      <c r="H17" s="21">
        <f>H12+H16</f>
        <v>82700000</v>
      </c>
      <c r="I17" s="12"/>
    </row>
    <row r="18" spans="1:10" x14ac:dyDescent="0.25">
      <c r="A18" s="8">
        <v>77</v>
      </c>
      <c r="B18" s="9" t="s">
        <v>21</v>
      </c>
      <c r="C18" s="8" t="s">
        <v>11</v>
      </c>
      <c r="D18" s="10"/>
      <c r="E18" s="11"/>
      <c r="F18" s="21"/>
      <c r="G18" s="11"/>
      <c r="H18" s="21"/>
      <c r="I18" s="12"/>
    </row>
    <row r="19" spans="1:10" x14ac:dyDescent="0.25">
      <c r="A19" s="8">
        <v>78</v>
      </c>
      <c r="B19" s="9" t="s">
        <v>22</v>
      </c>
      <c r="C19" s="8" t="s">
        <v>11</v>
      </c>
      <c r="D19" s="10"/>
      <c r="E19" s="11"/>
      <c r="F19" s="21">
        <f>0.1*(F17)</f>
        <v>1830000</v>
      </c>
      <c r="G19" s="11"/>
      <c r="H19" s="21">
        <f>0.1*(H17)</f>
        <v>8270000</v>
      </c>
      <c r="I19" s="12"/>
    </row>
    <row r="20" spans="1:10" x14ac:dyDescent="0.25">
      <c r="A20" s="8">
        <v>79</v>
      </c>
      <c r="B20" s="9" t="s">
        <v>23</v>
      </c>
      <c r="C20" s="8" t="s">
        <v>12</v>
      </c>
      <c r="D20" s="10"/>
      <c r="E20" s="11"/>
      <c r="F20" s="21">
        <f>F17+F19</f>
        <v>20130000</v>
      </c>
      <c r="G20" s="11"/>
      <c r="H20" s="21">
        <f>H17+H19</f>
        <v>90970000</v>
      </c>
      <c r="I20" s="30">
        <f>F20-I12</f>
        <v>19753800</v>
      </c>
    </row>
    <row r="21" spans="1:10" x14ac:dyDescent="0.25">
      <c r="A21" s="22"/>
      <c r="B21" s="23" t="s">
        <v>24</v>
      </c>
      <c r="C21" s="1"/>
      <c r="D21" s="1"/>
      <c r="E21" s="1"/>
      <c r="F21" s="1"/>
      <c r="G21" s="12"/>
      <c r="H21" s="12"/>
    </row>
    <row r="22" spans="1:10" x14ac:dyDescent="0.25">
      <c r="A22" s="22"/>
      <c r="B22" s="23"/>
      <c r="C22" s="1"/>
      <c r="D22" s="1"/>
      <c r="E22" s="1"/>
      <c r="F22" s="1"/>
      <c r="G22" s="12"/>
      <c r="H22" s="12"/>
    </row>
    <row r="23" spans="1:10" x14ac:dyDescent="0.25">
      <c r="A23" s="22"/>
      <c r="B23" s="23"/>
      <c r="C23" s="1"/>
      <c r="D23" s="1"/>
      <c r="E23" s="1"/>
      <c r="F23" s="1"/>
      <c r="G23" s="12"/>
      <c r="H23" s="12"/>
    </row>
    <row r="24" spans="1:10" x14ac:dyDescent="0.25">
      <c r="A24" s="22"/>
      <c r="B24" s="23"/>
      <c r="C24" s="1"/>
      <c r="D24" s="1"/>
      <c r="E24" s="1"/>
      <c r="F24" s="1"/>
      <c r="G24" s="12"/>
      <c r="H24" s="12"/>
    </row>
    <row r="25" spans="1:10" ht="24.75" customHeight="1" x14ac:dyDescent="0.25">
      <c r="A25" s="22"/>
      <c r="B25" s="36" t="s">
        <v>25</v>
      </c>
      <c r="C25" s="36"/>
      <c r="D25" s="24" t="s">
        <v>26</v>
      </c>
      <c r="E25" s="24"/>
      <c r="F25" s="24"/>
      <c r="G25" s="37" t="s">
        <v>27</v>
      </c>
      <c r="H25" s="37"/>
    </row>
    <row r="26" spans="1:10" ht="15" customHeight="1" x14ac:dyDescent="0.25">
      <c r="A26" s="22"/>
      <c r="B26" s="34"/>
      <c r="C26" s="12"/>
      <c r="D26" s="24" t="s">
        <v>28</v>
      </c>
      <c r="E26" s="24"/>
      <c r="F26" s="24"/>
      <c r="G26" s="38" t="s">
        <v>41</v>
      </c>
      <c r="H26" s="38"/>
    </row>
    <row r="27" spans="1:10" ht="15" customHeight="1" x14ac:dyDescent="0.25">
      <c r="A27" s="22"/>
      <c r="B27" s="12"/>
      <c r="C27" s="12"/>
      <c r="D27" s="24" t="s">
        <v>29</v>
      </c>
      <c r="E27" s="24"/>
      <c r="F27" s="24"/>
      <c r="G27" s="38" t="s">
        <v>30</v>
      </c>
      <c r="H27" s="38"/>
      <c r="J27" s="25"/>
    </row>
    <row r="28" spans="1:10" ht="15" customHeight="1" x14ac:dyDescent="0.25">
      <c r="A28" s="22"/>
      <c r="B28" s="23" t="s">
        <v>31</v>
      </c>
      <c r="C28" s="26"/>
      <c r="D28" s="26"/>
      <c r="E28" s="26"/>
      <c r="F28" s="26"/>
      <c r="G28" s="27"/>
      <c r="H28" s="27"/>
      <c r="J28" s="25"/>
    </row>
    <row r="29" spans="1:10" x14ac:dyDescent="0.25">
      <c r="B29" s="23"/>
      <c r="C29" s="12"/>
      <c r="D29" s="26" t="s">
        <v>32</v>
      </c>
      <c r="E29" s="26"/>
      <c r="F29" s="26"/>
      <c r="G29" s="39" t="s">
        <v>33</v>
      </c>
      <c r="H29" s="39"/>
    </row>
    <row r="30" spans="1:10" ht="15" customHeight="1" x14ac:dyDescent="0.25">
      <c r="B30" s="23" t="s">
        <v>34</v>
      </c>
      <c r="C30" s="12"/>
      <c r="D30" s="28"/>
      <c r="E30" s="28"/>
      <c r="F30" s="28"/>
      <c r="G30" s="27"/>
      <c r="H30" s="27"/>
    </row>
    <row r="31" spans="1:10" x14ac:dyDescent="0.25">
      <c r="B31" s="40" t="s">
        <v>35</v>
      </c>
      <c r="C31" s="40"/>
      <c r="D31" s="40" t="s">
        <v>36</v>
      </c>
      <c r="E31" s="40"/>
      <c r="F31" s="40"/>
      <c r="G31" s="39" t="s">
        <v>37</v>
      </c>
      <c r="H31" s="39"/>
    </row>
    <row r="32" spans="1:10" x14ac:dyDescent="0.25">
      <c r="B32" s="1"/>
      <c r="C32" s="12"/>
      <c r="D32" s="29" t="s">
        <v>38</v>
      </c>
      <c r="E32" s="29"/>
      <c r="F32" s="29"/>
      <c r="G32" s="35" t="s">
        <v>40</v>
      </c>
      <c r="H32" s="35"/>
    </row>
    <row r="36" spans="13:13" x14ac:dyDescent="0.25">
      <c r="M36" s="3" t="s">
        <v>39</v>
      </c>
    </row>
  </sheetData>
  <mergeCells count="15">
    <mergeCell ref="C4:H4"/>
    <mergeCell ref="B5:I5"/>
    <mergeCell ref="A7:H7"/>
    <mergeCell ref="E9:H9"/>
    <mergeCell ref="E10:F10"/>
    <mergeCell ref="G10:H10"/>
    <mergeCell ref="G32:H32"/>
    <mergeCell ref="B25:C25"/>
    <mergeCell ref="G25:H25"/>
    <mergeCell ref="G26:H26"/>
    <mergeCell ref="G27:H27"/>
    <mergeCell ref="G29:H29"/>
    <mergeCell ref="B31:C31"/>
    <mergeCell ref="D31:F31"/>
    <mergeCell ref="G31:H3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2025-04-22T04:01:24Z</cp:lastPrinted>
  <dcterms:created xsi:type="dcterms:W3CDTF">2015-06-05T18:17:20Z</dcterms:created>
  <dcterms:modified xsi:type="dcterms:W3CDTF">2025-04-22T04:06:30Z</dcterms:modified>
</cp:coreProperties>
</file>