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Kharkhorin\Guitsetgel\"/>
    </mc:Choice>
  </mc:AlternateContent>
  <xr:revisionPtr revIDLastSave="0" documentId="13_ncr:1_{97849CB9-0983-421F-BC5E-2D6C38C5E0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 сар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4" l="1"/>
  <c r="H22" i="4"/>
  <c r="H24" i="4" s="1"/>
  <c r="H25" i="4" s="1"/>
  <c r="F23" i="4"/>
  <c r="F24" i="4" s="1"/>
  <c r="F25" i="4" s="1"/>
  <c r="F16" i="4"/>
  <c r="F17" i="4"/>
  <c r="F19" i="4"/>
  <c r="F15" i="4"/>
  <c r="H19" i="4" l="1"/>
  <c r="H18" i="4"/>
  <c r="H17" i="4"/>
  <c r="H16" i="4"/>
  <c r="H15" i="4"/>
  <c r="H20" i="4" l="1"/>
  <c r="F20" i="4"/>
  <c r="H26" i="4" l="1"/>
  <c r="H21" i="4"/>
  <c r="F26" i="4"/>
  <c r="F21" i="4"/>
  <c r="H27" i="4" l="1"/>
  <c r="H28" i="4" s="1"/>
  <c r="F27" i="4"/>
  <c r="F28" i="4" s="1"/>
</calcChain>
</file>

<file path=xl/sharedStrings.xml><?xml version="1.0" encoding="utf-8"?>
<sst xmlns="http://schemas.openxmlformats.org/spreadsheetml/2006/main" count="58" uniqueCount="52">
  <si>
    <t xml:space="preserve">"Улсын төсвийн хөрөнгөөр гүйцэтгэх геологийн судалгааны </t>
  </si>
  <si>
    <t>ажлыг санхүүжүүлэх, гүйцэтгэх, үр дүнг тооцох журам"-ын</t>
  </si>
  <si>
    <t>4 дүгээр хавсралт</t>
  </si>
  <si>
    <t>Ажлын нэр, төрөл</t>
  </si>
  <si>
    <t>Хэмжих нэгж</t>
  </si>
  <si>
    <t>Нэгжийн өртөг</t>
  </si>
  <si>
    <t>Тайлант сарын</t>
  </si>
  <si>
    <t>Оны эхнээс гарсан</t>
  </si>
  <si>
    <t>Тоо</t>
  </si>
  <si>
    <t>Дүн</t>
  </si>
  <si>
    <t>х/ө</t>
  </si>
  <si>
    <t>%</t>
  </si>
  <si>
    <t>IX</t>
  </si>
  <si>
    <t xml:space="preserve">ӨӨРИЙН ХҮЧНИЙ АЖЛЫН ДҮН </t>
  </si>
  <si>
    <t>сар</t>
  </si>
  <si>
    <t>төг</t>
  </si>
  <si>
    <t>Бусад ажлын дүн</t>
  </si>
  <si>
    <t>XIII</t>
  </si>
  <si>
    <t>Гүйцэтгэгч:</t>
  </si>
  <si>
    <t>/Ш.Доржсүрэн/</t>
  </si>
  <si>
    <t>/Д.Жавхланболд/</t>
  </si>
  <si>
    <t>/Д.Эрдэнэболд/</t>
  </si>
  <si>
    <t>Танилцсан:</t>
  </si>
  <si>
    <t>Хянасан:</t>
  </si>
  <si>
    <t>Үндэсний геологийн албаны ГСХ-ийн мэргэжилтэн</t>
  </si>
  <si>
    <t xml:space="preserve"> </t>
  </si>
  <si>
    <t>№</t>
  </si>
  <si>
    <t>2026 ОНЫ 5-Р САРЫН АЖЛЫН ГҮЙЦЭТГЭЛИЙН АКТ</t>
  </si>
  <si>
    <t>Төсөл, төсөв зохиох</t>
  </si>
  <si>
    <t>Талбайн мэдээлэл цуглуулах, өгөгдлийн сан бүрдүүлэх</t>
  </si>
  <si>
    <t>Сансрын зургийн тайлалт, боловсруулах</t>
  </si>
  <si>
    <t>Зургуудын нэгдсэн таних тэмдэг боловсруулалт</t>
  </si>
  <si>
    <t>Хээрийн ажлын бэлтгэл</t>
  </si>
  <si>
    <t>Ү.Г.А-ны ГБТА, бусад архив, сангаас мэдээлэл худалдаж авах</t>
  </si>
  <si>
    <t>Оффис түрээс</t>
  </si>
  <si>
    <t>НӨАТ-(%)</t>
  </si>
  <si>
    <t xml:space="preserve">Гадны байгууллагын ажлын дүн </t>
  </si>
  <si>
    <t xml:space="preserve">Бэлтгэл ажлын дүн </t>
  </si>
  <si>
    <t xml:space="preserve">I </t>
  </si>
  <si>
    <t xml:space="preserve">XII </t>
  </si>
  <si>
    <t>Төсвийн дүн: 5,451,765,220.0  /төгрөгөөр/</t>
  </si>
  <si>
    <t>НИЙТ АЖЛЫН ДҮН</t>
  </si>
  <si>
    <t xml:space="preserve">НИЙТ ДҮН </t>
  </si>
  <si>
    <t>"Минторес" ХХК-ийн захирал</t>
  </si>
  <si>
    <t>Нягтлан бодогч</t>
  </si>
  <si>
    <t xml:space="preserve">Төслийн ахлах геологич                                     </t>
  </si>
  <si>
    <t>Үндэсний геологийн албаны ҮГА-ны ГСХ-ийн дарга</t>
  </si>
  <si>
    <t>П.Энх-Амгалан</t>
  </si>
  <si>
    <t>Н.Мөнхбилэг</t>
  </si>
  <si>
    <t>Д. Одонтуяа</t>
  </si>
  <si>
    <t>УЛСЫН ТӨСВИЙН ХӨРӨНГӨӨР ХЭРЭГЖҮҮЛЖ БАЙГАА ХАРХОРИН-25 ТӨСЛИЙН</t>
  </si>
  <si>
    <t>2025 оны 5  дугаар сарын 01-нээс 5 дугаар сарын 31-ны өдөр хүртэл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</si>
</sst>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_);\(0\)"/>
    <numFmt numFmtId="167" formatCode="_(* #,##0.0_);_(* \(#,##0.0\);_(* &quot;-&quot;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right" vertical="center"/>
    </xf>
    <xf numFmtId="166" fontId="2" fillId="0" borderId="5" xfId="1" applyNumberFormat="1" applyFont="1" applyBorder="1" applyAlignment="1" applyProtection="1">
      <alignment horizontal="right" vertical="center"/>
      <protection locked="0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0" borderId="5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164" fontId="3" fillId="0" borderId="5" xfId="1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65" fontId="4" fillId="3" borderId="5" xfId="1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right" vertical="center"/>
    </xf>
    <xf numFmtId="164" fontId="4" fillId="3" borderId="5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right" vertical="center"/>
    </xf>
    <xf numFmtId="165" fontId="4" fillId="2" borderId="5" xfId="1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horizontal="center" vertical="center"/>
    </xf>
    <xf numFmtId="165" fontId="4" fillId="3" borderId="2" xfId="1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7" fontId="3" fillId="4" borderId="5" xfId="0" applyNumberFormat="1" applyFont="1" applyFill="1" applyBorder="1" applyAlignment="1">
      <alignment horizontal="center" vertical="center"/>
    </xf>
    <xf numFmtId="165" fontId="3" fillId="4" borderId="5" xfId="1" applyNumberFormat="1" applyFont="1" applyFill="1" applyBorder="1" applyAlignment="1">
      <alignment horizontal="center" vertical="center"/>
    </xf>
    <xf numFmtId="165" fontId="4" fillId="3" borderId="4" xfId="1" applyNumberFormat="1" applyFont="1" applyFill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center" vertical="center"/>
    </xf>
    <xf numFmtId="165" fontId="3" fillId="0" borderId="5" xfId="1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165" fontId="4" fillId="3" borderId="6" xfId="1" applyNumberFormat="1" applyFont="1" applyFill="1" applyBorder="1" applyAlignment="1">
      <alignment horizontal="center" vertical="center"/>
    </xf>
    <xf numFmtId="167" fontId="3" fillId="4" borderId="2" xfId="0" applyNumberFormat="1" applyFont="1" applyFill="1" applyBorder="1" applyAlignment="1">
      <alignment horizontal="center" vertical="center"/>
    </xf>
    <xf numFmtId="167" fontId="4" fillId="3" borderId="5" xfId="0" applyNumberFormat="1" applyFont="1" applyFill="1" applyBorder="1"/>
    <xf numFmtId="0" fontId="3" fillId="2" borderId="5" xfId="0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tabSelected="1" zoomScale="190" zoomScaleNormal="190" workbookViewId="0">
      <selection activeCell="F38" sqref="F38:G38"/>
    </sheetView>
  </sheetViews>
  <sheetFormatPr defaultColWidth="9.140625" defaultRowHeight="12.75" x14ac:dyDescent="0.2"/>
  <cols>
    <col min="1" max="1" width="3.85546875" style="15" customWidth="1"/>
    <col min="2" max="2" width="33.28515625" style="15" customWidth="1"/>
    <col min="3" max="3" width="9.7109375" style="14" customWidth="1"/>
    <col min="4" max="4" width="10" style="14" customWidth="1"/>
    <col min="5" max="5" width="7.28515625" style="14" customWidth="1"/>
    <col min="6" max="6" width="16.140625" style="14" customWidth="1"/>
    <col min="7" max="7" width="7.7109375" style="14" customWidth="1"/>
    <col min="8" max="8" width="13.5703125" style="14" customWidth="1"/>
    <col min="9" max="16384" width="9.140625" style="15"/>
  </cols>
  <sheetData>
    <row r="1" spans="1:10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0" x14ac:dyDescent="0.2">
      <c r="A2" s="49" t="s">
        <v>1</v>
      </c>
      <c r="B2" s="49"/>
      <c r="C2" s="49"/>
      <c r="D2" s="49"/>
      <c r="E2" s="49"/>
      <c r="F2" s="49"/>
      <c r="G2" s="49"/>
      <c r="H2" s="49"/>
    </row>
    <row r="3" spans="1:10" x14ac:dyDescent="0.2">
      <c r="A3" s="49" t="s">
        <v>2</v>
      </c>
      <c r="B3" s="49"/>
      <c r="C3" s="49"/>
      <c r="D3" s="49"/>
      <c r="E3" s="49"/>
      <c r="F3" s="49"/>
      <c r="G3" s="49"/>
      <c r="H3" s="49"/>
    </row>
    <row r="4" spans="1:10" ht="8.25" customHeight="1" x14ac:dyDescent="0.2"/>
    <row r="5" spans="1:10" x14ac:dyDescent="0.2">
      <c r="B5" s="50" t="s">
        <v>50</v>
      </c>
      <c r="C5" s="50"/>
      <c r="D5" s="50"/>
      <c r="E5" s="50"/>
      <c r="F5" s="50"/>
      <c r="G5" s="50"/>
      <c r="H5" s="50"/>
    </row>
    <row r="6" spans="1:10" ht="6" customHeight="1" x14ac:dyDescent="0.2">
      <c r="B6" s="16"/>
    </row>
    <row r="7" spans="1:10" x14ac:dyDescent="0.2">
      <c r="B7" s="50" t="s">
        <v>27</v>
      </c>
      <c r="C7" s="50"/>
      <c r="D7" s="50"/>
      <c r="E7" s="50"/>
      <c r="F7" s="50"/>
      <c r="G7" s="50"/>
      <c r="H7" s="50"/>
    </row>
    <row r="8" spans="1:10" ht="7.5" customHeight="1" x14ac:dyDescent="0.2">
      <c r="B8" s="16"/>
      <c r="J8" s="15" t="s">
        <v>25</v>
      </c>
    </row>
    <row r="9" spans="1:10" x14ac:dyDescent="0.2">
      <c r="A9" s="48" t="s">
        <v>51</v>
      </c>
      <c r="B9" s="48"/>
      <c r="C9" s="48"/>
      <c r="D9" s="48"/>
      <c r="E9" s="48"/>
      <c r="F9" s="48"/>
      <c r="G9" s="48"/>
      <c r="H9" s="48"/>
    </row>
    <row r="10" spans="1:10" ht="7.5" customHeight="1" x14ac:dyDescent="0.2"/>
    <row r="11" spans="1:10" x14ac:dyDescent="0.2">
      <c r="A11" s="49" t="s">
        <v>40</v>
      </c>
      <c r="B11" s="49"/>
      <c r="C11" s="49"/>
      <c r="D11" s="49"/>
      <c r="E11" s="49"/>
      <c r="F11" s="49"/>
      <c r="G11" s="49"/>
      <c r="H11" s="49"/>
    </row>
    <row r="12" spans="1:10" x14ac:dyDescent="0.2">
      <c r="A12" s="51" t="s">
        <v>26</v>
      </c>
      <c r="B12" s="51" t="s">
        <v>3</v>
      </c>
      <c r="C12" s="53" t="s">
        <v>4</v>
      </c>
      <c r="D12" s="53" t="s">
        <v>5</v>
      </c>
      <c r="E12" s="55" t="s">
        <v>6</v>
      </c>
      <c r="F12" s="56"/>
      <c r="G12" s="55" t="s">
        <v>7</v>
      </c>
      <c r="H12" s="56"/>
    </row>
    <row r="13" spans="1:10" x14ac:dyDescent="0.2">
      <c r="A13" s="52"/>
      <c r="B13" s="52"/>
      <c r="C13" s="54"/>
      <c r="D13" s="54"/>
      <c r="E13" s="17" t="s">
        <v>8</v>
      </c>
      <c r="F13" s="17" t="s">
        <v>9</v>
      </c>
      <c r="G13" s="17" t="s">
        <v>8</v>
      </c>
      <c r="H13" s="17" t="s">
        <v>9</v>
      </c>
    </row>
    <row r="14" spans="1:10" ht="12.75" customHeight="1" x14ac:dyDescent="0.2">
      <c r="A14" s="1">
        <v>0</v>
      </c>
      <c r="B14" s="1">
        <v>1</v>
      </c>
      <c r="C14" s="1">
        <v>2</v>
      </c>
      <c r="D14" s="1">
        <v>3</v>
      </c>
      <c r="E14" s="17">
        <v>4</v>
      </c>
      <c r="F14" s="17">
        <v>5</v>
      </c>
      <c r="G14" s="17">
        <v>6</v>
      </c>
      <c r="H14" s="17">
        <v>7</v>
      </c>
    </row>
    <row r="15" spans="1:10" ht="12.75" customHeight="1" x14ac:dyDescent="0.2">
      <c r="A15" s="1">
        <v>1</v>
      </c>
      <c r="B15" s="2" t="s">
        <v>28</v>
      </c>
      <c r="C15" s="1" t="s">
        <v>10</v>
      </c>
      <c r="D15" s="3">
        <v>240000</v>
      </c>
      <c r="E15" s="3">
        <v>100</v>
      </c>
      <c r="F15" s="13">
        <f>+E15*D15</f>
        <v>24000000</v>
      </c>
      <c r="G15" s="18">
        <v>100</v>
      </c>
      <c r="H15" s="19">
        <f>G15*D15</f>
        <v>24000000</v>
      </c>
    </row>
    <row r="16" spans="1:10" ht="30" x14ac:dyDescent="0.2">
      <c r="A16" s="1">
        <v>2</v>
      </c>
      <c r="B16" s="4" t="s">
        <v>29</v>
      </c>
      <c r="C16" s="1" t="s">
        <v>10</v>
      </c>
      <c r="D16" s="3">
        <v>240000</v>
      </c>
      <c r="E16" s="3">
        <v>80</v>
      </c>
      <c r="F16" s="13">
        <f t="shared" ref="F16:F19" si="0">+E16*D16</f>
        <v>19200000</v>
      </c>
      <c r="G16" s="18">
        <v>80</v>
      </c>
      <c r="H16" s="19">
        <f t="shared" ref="H16:H19" si="1">G16*D16</f>
        <v>19200000</v>
      </c>
    </row>
    <row r="17" spans="1:8" ht="30" x14ac:dyDescent="0.2">
      <c r="A17" s="1">
        <v>3</v>
      </c>
      <c r="B17" s="4" t="s">
        <v>30</v>
      </c>
      <c r="C17" s="1" t="s">
        <v>10</v>
      </c>
      <c r="D17" s="3">
        <v>240000</v>
      </c>
      <c r="E17" s="3">
        <v>40</v>
      </c>
      <c r="F17" s="13">
        <f t="shared" si="0"/>
        <v>9600000</v>
      </c>
      <c r="G17" s="18">
        <v>40</v>
      </c>
      <c r="H17" s="19">
        <f t="shared" si="1"/>
        <v>9600000</v>
      </c>
    </row>
    <row r="18" spans="1:8" ht="30" x14ac:dyDescent="0.2">
      <c r="A18" s="1">
        <v>4</v>
      </c>
      <c r="B18" s="4" t="s">
        <v>31</v>
      </c>
      <c r="C18" s="1" t="s">
        <v>10</v>
      </c>
      <c r="D18" s="3">
        <v>240000</v>
      </c>
      <c r="E18" s="3"/>
      <c r="F18" s="13"/>
      <c r="G18" s="18">
        <v>0</v>
      </c>
      <c r="H18" s="19">
        <f t="shared" si="1"/>
        <v>0</v>
      </c>
    </row>
    <row r="19" spans="1:8" ht="15" x14ac:dyDescent="0.2">
      <c r="A19" s="1">
        <v>5</v>
      </c>
      <c r="B19" s="2" t="s">
        <v>32</v>
      </c>
      <c r="C19" s="1" t="s">
        <v>11</v>
      </c>
      <c r="D19" s="3">
        <v>400000</v>
      </c>
      <c r="E19" s="3">
        <v>16</v>
      </c>
      <c r="F19" s="13">
        <f t="shared" si="0"/>
        <v>6400000</v>
      </c>
      <c r="G19" s="18">
        <v>16</v>
      </c>
      <c r="H19" s="19">
        <f t="shared" si="1"/>
        <v>6400000</v>
      </c>
    </row>
    <row r="20" spans="1:8" ht="15" x14ac:dyDescent="0.2">
      <c r="A20" s="30" t="s">
        <v>38</v>
      </c>
      <c r="B20" s="28" t="s">
        <v>37</v>
      </c>
      <c r="C20" s="7"/>
      <c r="D20" s="8"/>
      <c r="E20" s="20"/>
      <c r="F20" s="21">
        <f>SUM(F15:F19)</f>
        <v>59200000</v>
      </c>
      <c r="G20" s="22"/>
      <c r="H20" s="23">
        <f>SUM(H15:H19)</f>
        <v>59200000</v>
      </c>
    </row>
    <row r="21" spans="1:8" x14ac:dyDescent="0.2">
      <c r="A21" s="24" t="s">
        <v>12</v>
      </c>
      <c r="B21" s="25" t="s">
        <v>13</v>
      </c>
      <c r="C21" s="24"/>
      <c r="D21" s="24"/>
      <c r="E21" s="26"/>
      <c r="F21" s="27">
        <f>+F20</f>
        <v>59200000</v>
      </c>
      <c r="G21" s="27"/>
      <c r="H21" s="27">
        <f>+H20</f>
        <v>59200000</v>
      </c>
    </row>
    <row r="22" spans="1:8" ht="30" x14ac:dyDescent="0.2">
      <c r="A22" s="1">
        <v>7</v>
      </c>
      <c r="B22" s="4" t="s">
        <v>33</v>
      </c>
      <c r="C22" s="1" t="s">
        <v>15</v>
      </c>
      <c r="D22" s="3"/>
      <c r="E22" s="17"/>
      <c r="F22" s="39">
        <v>2000000</v>
      </c>
      <c r="G22" s="17"/>
      <c r="H22" s="40">
        <f>+F22</f>
        <v>2000000</v>
      </c>
    </row>
    <row r="23" spans="1:8" ht="15" x14ac:dyDescent="0.2">
      <c r="A23" s="1">
        <v>8</v>
      </c>
      <c r="B23" s="2" t="s">
        <v>34</v>
      </c>
      <c r="C23" s="1" t="s">
        <v>14</v>
      </c>
      <c r="D23" s="9">
        <v>2800000</v>
      </c>
      <c r="E23" s="17">
        <v>1</v>
      </c>
      <c r="F23" s="39">
        <f>+D23*E23</f>
        <v>2800000</v>
      </c>
      <c r="G23" s="17">
        <v>1</v>
      </c>
      <c r="H23" s="39">
        <f>+E23*D23</f>
        <v>2800000</v>
      </c>
    </row>
    <row r="24" spans="1:8" x14ac:dyDescent="0.2">
      <c r="A24" s="29" t="s">
        <v>39</v>
      </c>
      <c r="B24" s="31" t="s">
        <v>16</v>
      </c>
      <c r="C24" s="37"/>
      <c r="D24" s="37"/>
      <c r="E24" s="38"/>
      <c r="F24" s="43">
        <f>SUM(F22:F23)</f>
        <v>4800000</v>
      </c>
      <c r="G24" s="23"/>
      <c r="H24" s="45">
        <f>+H22+H23</f>
        <v>4800000</v>
      </c>
    </row>
    <row r="25" spans="1:8" ht="15" x14ac:dyDescent="0.2">
      <c r="A25" s="5" t="s">
        <v>17</v>
      </c>
      <c r="B25" s="6" t="s">
        <v>36</v>
      </c>
      <c r="C25" s="5"/>
      <c r="D25" s="12"/>
      <c r="E25" s="32"/>
      <c r="F25" s="33">
        <f>+F24</f>
        <v>4800000</v>
      </c>
      <c r="G25" s="46"/>
      <c r="H25" s="47">
        <f>+H24</f>
        <v>4800000</v>
      </c>
    </row>
    <row r="26" spans="1:8" ht="15" x14ac:dyDescent="0.2">
      <c r="A26" s="10"/>
      <c r="B26" s="11" t="s">
        <v>41</v>
      </c>
      <c r="C26" s="10"/>
      <c r="D26" s="10"/>
      <c r="E26" s="34"/>
      <c r="F26" s="44">
        <f>+F20+F25</f>
        <v>64000000</v>
      </c>
      <c r="G26" s="34"/>
      <c r="H26" s="35">
        <f>+H20+H25</f>
        <v>64000000</v>
      </c>
    </row>
    <row r="27" spans="1:8" ht="15" x14ac:dyDescent="0.2">
      <c r="A27" s="10"/>
      <c r="B27" s="11" t="s">
        <v>35</v>
      </c>
      <c r="C27" s="10"/>
      <c r="D27" s="10"/>
      <c r="E27" s="34"/>
      <c r="F27" s="36">
        <f>+F26/100*10</f>
        <v>6400000</v>
      </c>
      <c r="G27" s="34"/>
      <c r="H27" s="36">
        <f>+H26/100*10</f>
        <v>6400000</v>
      </c>
    </row>
    <row r="28" spans="1:8" ht="15" x14ac:dyDescent="0.2">
      <c r="A28" s="10"/>
      <c r="B28" s="11" t="s">
        <v>42</v>
      </c>
      <c r="C28" s="10"/>
      <c r="D28" s="10"/>
      <c r="E28" s="34"/>
      <c r="F28" s="35">
        <f>+F26+F27</f>
        <v>70400000</v>
      </c>
      <c r="G28" s="34"/>
      <c r="H28" s="35">
        <f>+H26+H27</f>
        <v>70400000</v>
      </c>
    </row>
    <row r="29" spans="1:8" x14ac:dyDescent="0.2">
      <c r="B29" s="42" t="s">
        <v>18</v>
      </c>
      <c r="C29" s="15"/>
    </row>
    <row r="30" spans="1:8" x14ac:dyDescent="0.2">
      <c r="B30" s="15" t="s">
        <v>43</v>
      </c>
      <c r="C30" s="15"/>
      <c r="F30" s="58" t="s">
        <v>19</v>
      </c>
      <c r="G30" s="58"/>
    </row>
    <row r="31" spans="1:8" x14ac:dyDescent="0.2">
      <c r="B31" s="15" t="s">
        <v>45</v>
      </c>
      <c r="C31" s="15"/>
      <c r="F31" s="58" t="s">
        <v>20</v>
      </c>
      <c r="G31" s="58"/>
    </row>
    <row r="32" spans="1:8" x14ac:dyDescent="0.2">
      <c r="B32" s="15" t="s">
        <v>44</v>
      </c>
      <c r="C32" s="15"/>
      <c r="F32" s="58" t="s">
        <v>21</v>
      </c>
      <c r="G32" s="58"/>
    </row>
    <row r="33" spans="2:7" x14ac:dyDescent="0.2">
      <c r="C33" s="15"/>
    </row>
    <row r="34" spans="2:7" x14ac:dyDescent="0.2">
      <c r="B34" s="42" t="s">
        <v>22</v>
      </c>
      <c r="C34" s="15"/>
      <c r="F34" s="58"/>
      <c r="G34" s="58"/>
    </row>
    <row r="35" spans="2:7" x14ac:dyDescent="0.2">
      <c r="B35" s="15" t="s">
        <v>46</v>
      </c>
      <c r="C35" s="15"/>
      <c r="F35" s="57" t="s">
        <v>48</v>
      </c>
      <c r="G35" s="57"/>
    </row>
    <row r="36" spans="2:7" x14ac:dyDescent="0.2">
      <c r="C36" s="15"/>
      <c r="F36" s="41"/>
      <c r="G36" s="41"/>
    </row>
    <row r="37" spans="2:7" x14ac:dyDescent="0.2">
      <c r="B37" s="42" t="s">
        <v>23</v>
      </c>
      <c r="C37" s="15"/>
      <c r="F37" s="57"/>
      <c r="G37" s="57"/>
    </row>
    <row r="38" spans="2:7" x14ac:dyDescent="0.2">
      <c r="B38" s="15" t="s">
        <v>24</v>
      </c>
      <c r="C38" s="15"/>
      <c r="F38" s="57" t="s">
        <v>49</v>
      </c>
      <c r="G38" s="57"/>
    </row>
    <row r="39" spans="2:7" x14ac:dyDescent="0.2">
      <c r="B39" s="15" t="s">
        <v>24</v>
      </c>
      <c r="C39" s="15"/>
      <c r="F39" s="41" t="s">
        <v>47</v>
      </c>
      <c r="G39" s="41"/>
    </row>
  </sheetData>
  <mergeCells count="20">
    <mergeCell ref="F38:G38"/>
    <mergeCell ref="F30:G30"/>
    <mergeCell ref="F31:G31"/>
    <mergeCell ref="F32:G32"/>
    <mergeCell ref="F34:G34"/>
    <mergeCell ref="F35:G35"/>
    <mergeCell ref="F37:G37"/>
    <mergeCell ref="A11:H11"/>
    <mergeCell ref="A12:A13"/>
    <mergeCell ref="B12:B13"/>
    <mergeCell ref="C12:C13"/>
    <mergeCell ref="D12:D13"/>
    <mergeCell ref="E12:F12"/>
    <mergeCell ref="G12:H12"/>
    <mergeCell ref="A9:H9"/>
    <mergeCell ref="A1:H1"/>
    <mergeCell ref="A2:H2"/>
    <mergeCell ref="A3:H3"/>
    <mergeCell ref="B5:H5"/>
    <mergeCell ref="B7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 сар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testtest</cp:lastModifiedBy>
  <cp:lastPrinted>2022-02-23T10:47:11Z</cp:lastPrinted>
  <dcterms:created xsi:type="dcterms:W3CDTF">2022-01-24T08:08:20Z</dcterms:created>
  <dcterms:modified xsi:type="dcterms:W3CDTF">2026-05-25T08:11:41Z</dcterms:modified>
</cp:coreProperties>
</file>